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2"/>
  </bookViews>
  <sheets>
    <sheet name="31.12.2017 TARİHLİ BİLANÇO" sheetId="1" r:id="rId1"/>
    <sheet name="31.12.2017 BAĞIŞLAR VE GELİRLER" sheetId="2" r:id="rId2"/>
    <sheet name="31.12.2017 GİDERLER" sheetId="3" r:id="rId3"/>
  </sheets>
  <definedNames>
    <definedName name="_xlnm.Print_Area" localSheetId="0">'31.12.2017 TARİHLİ BİLANÇO'!$A:$O</definedName>
  </definedNames>
  <calcPr fullCalcOnLoad="1"/>
</workbook>
</file>

<file path=xl/sharedStrings.xml><?xml version="1.0" encoding="utf-8"?>
<sst xmlns="http://schemas.openxmlformats.org/spreadsheetml/2006/main" count="213" uniqueCount="147">
  <si>
    <t>GENEL TOPLAM</t>
  </si>
  <si>
    <t>İSTANBUL ROTARY KULÜBÜ DERNEĞİ</t>
  </si>
  <si>
    <t>========================================</t>
  </si>
  <si>
    <t>====================================</t>
  </si>
  <si>
    <t>BAĞIŞLAR VE GELİRLER</t>
  </si>
  <si>
    <t>================================</t>
  </si>
  <si>
    <t>YILLIK AİDATLAR</t>
  </si>
  <si>
    <t>==================================</t>
  </si>
  <si>
    <t>GİDERLER</t>
  </si>
  <si>
    <t>----------------------------------------------------------------------------</t>
  </si>
  <si>
    <t>Banka giderleri</t>
  </si>
  <si>
    <t>-----------------</t>
  </si>
  <si>
    <t>SOSYAL FAALİYETLER BAĞIŞI</t>
  </si>
  <si>
    <t>SATICILAR</t>
  </si>
  <si>
    <t>---------------------------------------------------------------------------</t>
  </si>
  <si>
    <t>----------------</t>
  </si>
  <si>
    <t xml:space="preserve">                         İSTANBUL ROTARY KULÜBÜ DERNEĞİ</t>
  </si>
  <si>
    <t>AKTİF</t>
  </si>
  <si>
    <t>PASİF</t>
  </si>
  <si>
    <t>BANKALAR</t>
  </si>
  <si>
    <t>DİĞER HAZIR DEĞERLER</t>
  </si>
  <si>
    <t>VERİLEN DEPOZİTO VE TEMİNATLAR</t>
  </si>
  <si>
    <t>GEÇMİŞ YILLAR GELİR FAZLASI</t>
  </si>
  <si>
    <t>Elektrik Depozitosu</t>
  </si>
  <si>
    <t>Gelir Fazlası</t>
  </si>
  <si>
    <t>ÜYE BAĞIŞ VE AİDAT TAHAKKUKLARI</t>
  </si>
  <si>
    <t>Üye Bağış ve Aidatlar</t>
  </si>
  <si>
    <t>SABİT KIYMETLER</t>
  </si>
  <si>
    <t>Binalar</t>
  </si>
  <si>
    <t>Demirbaşlar</t>
  </si>
  <si>
    <t>BİRİKMİŞ AMORTİSMANLAR   ( - )</t>
  </si>
  <si>
    <t>VADESİZ HESAPLAR (TL)</t>
  </si>
  <si>
    <t>Elektrik Giderleri</t>
  </si>
  <si>
    <t>Telefon ve Fax</t>
  </si>
  <si>
    <t>Kırtasiye Giderleri</t>
  </si>
  <si>
    <t>GİDERLER TOPLAMI</t>
  </si>
  <si>
    <t>===========</t>
  </si>
  <si>
    <t>==========================================================================================================================================================================================</t>
  </si>
  <si>
    <t>=================================================================</t>
  </si>
  <si>
    <t>==========</t>
  </si>
  <si>
    <t>------------------</t>
  </si>
  <si>
    <t>GENEL İDARE GİDERLERİ</t>
  </si>
  <si>
    <t>==========================================================================</t>
  </si>
  <si>
    <t>--------------------------------------------------------------------------------</t>
  </si>
  <si>
    <t>-------------------</t>
  </si>
  <si>
    <t>ÖDENECEK ÜCRET VERGİ VE FONLAR</t>
  </si>
  <si>
    <t>Hilton Internatıonal Co.</t>
  </si>
  <si>
    <t>GİDER TAHAKKUKLARI</t>
  </si>
  <si>
    <t xml:space="preserve">                    87112078 Hs.</t>
  </si>
  <si>
    <t>BAĞIŞ VE AİDATLAR</t>
  </si>
  <si>
    <t>-----------------------------------------------------------------</t>
  </si>
  <si>
    <t>=========================================================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</si>
  <si>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</si>
  <si>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Ücret Gelir Vergisi ve kesintileri</t>
  </si>
  <si>
    <t>Garanti B.</t>
  </si>
  <si>
    <t>Şişli Şb.</t>
  </si>
  <si>
    <t>Garanti B.      Şişli Şb.</t>
  </si>
  <si>
    <t>KASA</t>
  </si>
  <si>
    <t>Nakit Kasa</t>
  </si>
  <si>
    <t>ÜYELERE BORÇLAR</t>
  </si>
  <si>
    <t>Üye Cari hesap alacakları</t>
  </si>
  <si>
    <t>VADELİ HESAPLAR (TL)       ( Toplum Projeleri Hs. )</t>
  </si>
  <si>
    <t>SOSYAL FAALİYET GİDERLERİ</t>
  </si>
  <si>
    <t>Öd.Serbest Meslek Gelir Vergisi</t>
  </si>
  <si>
    <t>Personel Kıdem Tazminatı giderleri</t>
  </si>
  <si>
    <t>Turkcell İletişim AŞ.</t>
  </si>
  <si>
    <t>ALINAN KREDİ KARTLARI</t>
  </si>
  <si>
    <t>BANKA FAİZLERİ</t>
  </si>
  <si>
    <t>BÜRO PERSONEL ÜCRET VE GİDERLERİ</t>
  </si>
  <si>
    <t>Brüt Ücretler</t>
  </si>
  <si>
    <t>Sosyal Güvenlik İşveren primi</t>
  </si>
  <si>
    <t>Sosyal Güvenlik Destek primi  İşveren payı</t>
  </si>
  <si>
    <t>İşsizlik sigortası işveren primi</t>
  </si>
  <si>
    <t>BÜRO PERSONELi DİĞER GİDERLERİ</t>
  </si>
  <si>
    <t>--------------------------------------------------------------------------</t>
  </si>
  <si>
    <t>Personel yemek gideri</t>
  </si>
  <si>
    <t>YÖNETİM VE FAALİYET GİDERLERİ</t>
  </si>
  <si>
    <t>İnternet ve Bilgisayar giderleri</t>
  </si>
  <si>
    <t>Apartman aidat,su,onarım ve yakıt giderleri</t>
  </si>
  <si>
    <t>Tercüme giderleri</t>
  </si>
  <si>
    <t>Diğer giderler</t>
  </si>
  <si>
    <t>Yol,temizlik,posta,su,kargo vs.ms.</t>
  </si>
  <si>
    <t>AİDATLAR VE DİĞER GİDERLER</t>
  </si>
  <si>
    <t>-----------------------------------------------------------------------------</t>
  </si>
  <si>
    <t>Rotary Internatıonal aidatı</t>
  </si>
  <si>
    <t>Rotary Internatıonal dergi ve diğer giderleri</t>
  </si>
  <si>
    <t>AMACA YÖNELİK GİDERLER</t>
  </si>
  <si>
    <t>ARA TOPLAM</t>
  </si>
  <si>
    <t>AİDATLAR</t>
  </si>
  <si>
    <t>-----------------------------------------------------------</t>
  </si>
  <si>
    <t>---------------</t>
  </si>
  <si>
    <t>Yapı Kredi Bankası  Şişli Şb.              ( 2634307652 Hs.)</t>
  </si>
  <si>
    <t>-----------------------------------------------------</t>
  </si>
  <si>
    <t xml:space="preserve">Yapı Kredi B.Şişli.Şb.          </t>
  </si>
  <si>
    <t>Terkin edilen Yıllık Aidatlar</t>
  </si>
  <si>
    <t>Personel sağlık sigortası</t>
  </si>
  <si>
    <t>Personel kıdem tazminatı karşılığı</t>
  </si>
  <si>
    <t>Sanat Projesi giderleri</t>
  </si>
  <si>
    <t>KAMBİYO KARLARI</t>
  </si>
  <si>
    <t>Ferdi Sağlık sigortası giderleri</t>
  </si>
  <si>
    <t xml:space="preserve">                     6395851   Hs.</t>
  </si>
  <si>
    <t>Terkin edilen sosyal faaliyet bağışları</t>
  </si>
  <si>
    <t>SGK ASGARİ ÜCRET DESTEĞİ</t>
  </si>
  <si>
    <t>SATICI İŞ AVANSLARI</t>
  </si>
  <si>
    <t>3D Maket Animasyon,Tasarım</t>
  </si>
  <si>
    <t>BANKA KREDİLERİ</t>
  </si>
  <si>
    <t>Banka kredi kartı</t>
  </si>
  <si>
    <t>PROJE BAĞIŞLARI</t>
  </si>
  <si>
    <t>Bakım, Onarım giderleri</t>
  </si>
  <si>
    <t>Rotary 2420.Bölge Federasyonu aidatı</t>
  </si>
  <si>
    <t>YENİ ÜYE GİRMELİK BAĞIŞI</t>
  </si>
  <si>
    <t>Gençlik Hizmetleri</t>
  </si>
  <si>
    <t>Yapı Kredi B.Şişli Şb.                             64503485 Hs.</t>
  </si>
  <si>
    <t xml:space="preserve">                    6295715  Hs.</t>
  </si>
  <si>
    <t>DİĞER OLAĞAN DIŞI GELİRLER</t>
  </si>
  <si>
    <t>Etiler Rotary Kulübü bağışı</t>
  </si>
  <si>
    <t>Ataşehir Rotary Kulübüne bağış</t>
  </si>
  <si>
    <t>Fatih Rotary Kulübüne bağış</t>
  </si>
  <si>
    <t>Öd.Sosyal Güvenlik primleri</t>
  </si>
  <si>
    <t>GELECEK YILLARA AİT GİDERLER</t>
  </si>
  <si>
    <t>Nart Sigorta ve Reasürans Brokerliği</t>
  </si>
  <si>
    <t>Yaratım Reklam ve İletişim</t>
  </si>
  <si>
    <t>İkramiyeler</t>
  </si>
  <si>
    <t>Rotary 2420.Bölge Federasyonu</t>
  </si>
  <si>
    <t>By Foto Görsel İletişim</t>
  </si>
  <si>
    <t>Ufuk Yılmaz</t>
  </si>
  <si>
    <t>Ekşioğlu Uluslararası Organizasyon</t>
  </si>
  <si>
    <t>Suna ve İnan Kıraç Vakfı</t>
  </si>
  <si>
    <t>Gelecek aylara ait gider tahakkukları</t>
  </si>
  <si>
    <t xml:space="preserve">                      01.01.2017 - 31.12.2017 TARİHLİ BİLANÇOSU</t>
  </si>
  <si>
    <t>01.01.2017 - 31.12.2017 TARİHİ İTİBARİYLE</t>
  </si>
  <si>
    <t>Kulüp Asamble giderleri</t>
  </si>
  <si>
    <t>İş Sağlığı ve Güvenliği hizmet ms.</t>
  </si>
  <si>
    <t>Ateş Böceği Öğrenim Birimi bağışı</t>
  </si>
  <si>
    <t>Bilim Projesi giderleri</t>
  </si>
  <si>
    <t>Uluslararası Rotary Vakfı -EREY bağışı</t>
  </si>
  <si>
    <t>İngilizce Konuşanlar Derneği bağışı</t>
  </si>
  <si>
    <t>Kültür Bilincini Geliştirme Vakfı bağışı</t>
  </si>
  <si>
    <t>Yaşlılara ve Engelli çocuklara sanat giderleri</t>
  </si>
  <si>
    <t>Matematik ve Bilim Eksenli eğitim ms.</t>
  </si>
  <si>
    <t>Demirbaş giderleri</t>
  </si>
  <si>
    <t>KAMBİYO ZARARLARI</t>
  </si>
  <si>
    <t>USD Kur farkı giderleri</t>
  </si>
  <si>
    <t>2017 YILI GİDER FAZLASI</t>
  </si>
  <si>
    <t>CARİ YIL GİDER FAZLASI</t>
  </si>
  <si>
    <t>2017 Yılı Gider Fazlası</t>
  </si>
  <si>
    <t>Garanti Bankası       Şişli Şb.              ( 9134606       Hs.)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</si>
</sst>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;[Red]0.00"/>
    <numFmt numFmtId="173" formatCode="0.00_ ;\-0.00\ "/>
    <numFmt numFmtId="174" formatCode="#,##0.00;[Red]#,##0.00"/>
    <numFmt numFmtId="175" formatCode="#,##0.00_ ;\-#,##0.00\ "/>
    <numFmt numFmtId="176" formatCode="mmmm\ yy"/>
    <numFmt numFmtId="177" formatCode="d\ mmm\ yyyy"/>
    <numFmt numFmtId="178" formatCode="mmmmm\ yy"/>
    <numFmt numFmtId="179" formatCode="d/m"/>
    <numFmt numFmtId="180" formatCode="d\ mmmm"/>
    <numFmt numFmtId="181" formatCode="mmmmm"/>
    <numFmt numFmtId="182" formatCode="dd\ mmmm\ yy"/>
    <numFmt numFmtId="183" formatCode="[$-41F]dd\ mmmm\ yyyy\ dddd"/>
    <numFmt numFmtId="184" formatCode="[$-41F]d\ mmmm\ yyyy;@"/>
    <numFmt numFmtId="185" formatCode="dd/mm/yyyy;@"/>
    <numFmt numFmtId="186" formatCode="[$-F400]h:mm:ss\ AM/PM"/>
    <numFmt numFmtId="187" formatCode="#,##0.00\ &quot;TL&quot;;[Red]#,##0.00\ &quot;TL&quot;"/>
    <numFmt numFmtId="188" formatCode="#,##0.00\ &quot;TL&quot;"/>
    <numFmt numFmtId="189" formatCode="#,##0.00_ ;[Red]\-#,##0.00\ "/>
    <numFmt numFmtId="190" formatCode="#,##0.0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 quotePrefix="1">
      <alignment horizontal="right"/>
    </xf>
    <xf numFmtId="0" fontId="1" fillId="0" borderId="0" xfId="0" applyFont="1" applyAlignment="1" quotePrefix="1">
      <alignment/>
    </xf>
    <xf numFmtId="4" fontId="1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 quotePrefix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 quotePrefix="1">
      <alignment/>
    </xf>
    <xf numFmtId="4" fontId="3" fillId="0" borderId="0" xfId="0" applyNumberFormat="1" applyFont="1" applyAlignment="1" quotePrefix="1">
      <alignment/>
    </xf>
    <xf numFmtId="0" fontId="3" fillId="0" borderId="0" xfId="0" applyFont="1" applyAlignment="1">
      <alignment horizontal="right"/>
    </xf>
    <xf numFmtId="4" fontId="4" fillId="0" borderId="0" xfId="0" applyNumberFormat="1" applyFont="1" applyAlignment="1" quotePrefix="1">
      <alignment horizontal="right"/>
    </xf>
    <xf numFmtId="190" fontId="3" fillId="0" borderId="0" xfId="0" applyNumberFormat="1" applyFont="1" applyAlignment="1" quotePrefix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1"/>
  <sheetViews>
    <sheetView zoomScalePageLayoutView="0" workbookViewId="0" topLeftCell="A37">
      <selection activeCell="A46" sqref="A46"/>
    </sheetView>
  </sheetViews>
  <sheetFormatPr defaultColWidth="9.140625" defaultRowHeight="12.75"/>
  <cols>
    <col min="1" max="1" width="17.57421875" style="17" customWidth="1"/>
    <col min="2" max="2" width="19.140625" style="17" customWidth="1"/>
    <col min="3" max="3" width="43.8515625" style="17" customWidth="1"/>
    <col min="4" max="4" width="16.7109375" style="18" customWidth="1"/>
    <col min="5" max="5" width="17.421875" style="17" customWidth="1"/>
    <col min="6" max="6" width="16.421875" style="19" customWidth="1"/>
    <col min="7" max="7" width="16.8515625" style="17" customWidth="1"/>
    <col min="8" max="8" width="17.57421875" style="17" customWidth="1"/>
    <col min="9" max="9" width="38.57421875" style="17" customWidth="1"/>
    <col min="10" max="10" width="0.2890625" style="17" hidden="1" customWidth="1"/>
    <col min="11" max="11" width="14.7109375" style="19" customWidth="1"/>
    <col min="12" max="12" width="0.2890625" style="17" hidden="1" customWidth="1"/>
    <col min="13" max="13" width="18.00390625" style="17" customWidth="1"/>
    <col min="14" max="14" width="9.140625" style="17" customWidth="1"/>
  </cols>
  <sheetData>
    <row r="1" spans="4:13" ht="20.25">
      <c r="D1" s="18" t="s">
        <v>16</v>
      </c>
      <c r="M1" s="17">
        <v>2</v>
      </c>
    </row>
    <row r="2" ht="20.25">
      <c r="D2" s="18" t="s">
        <v>129</v>
      </c>
    </row>
    <row r="3" ht="20.25">
      <c r="D3" s="20" t="s">
        <v>38</v>
      </c>
    </row>
    <row r="4" ht="20.25">
      <c r="D4" s="20"/>
    </row>
    <row r="5" spans="1:8" ht="20.25">
      <c r="A5" s="17" t="s">
        <v>17</v>
      </c>
      <c r="H5" s="17" t="s">
        <v>18</v>
      </c>
    </row>
    <row r="6" spans="1:8" ht="20.25">
      <c r="A6" s="21" t="s">
        <v>42</v>
      </c>
      <c r="H6" s="21" t="s">
        <v>51</v>
      </c>
    </row>
    <row r="7" spans="1:8" ht="20.25">
      <c r="A7" s="21"/>
      <c r="H7" s="21"/>
    </row>
    <row r="8" spans="1:8" ht="20.25">
      <c r="A8" s="21"/>
      <c r="H8" s="21"/>
    </row>
    <row r="9" spans="1:13" ht="20.25">
      <c r="A9" s="17" t="s">
        <v>57</v>
      </c>
      <c r="F9" s="19">
        <v>1000</v>
      </c>
      <c r="H9" s="17" t="s">
        <v>13</v>
      </c>
      <c r="J9" s="19"/>
      <c r="K9" s="22"/>
      <c r="L9" s="22"/>
      <c r="M9" s="22">
        <f>SUM(K11:K17)</f>
        <v>47313.58</v>
      </c>
    </row>
    <row r="10" spans="1:13" ht="20.25">
      <c r="A10" s="21" t="s">
        <v>43</v>
      </c>
      <c r="F10" s="26" t="s">
        <v>15</v>
      </c>
      <c r="H10" s="21" t="s">
        <v>92</v>
      </c>
      <c r="J10" s="19"/>
      <c r="K10" s="22"/>
      <c r="L10" s="22"/>
      <c r="M10" s="23" t="s">
        <v>40</v>
      </c>
    </row>
    <row r="11" spans="1:13" ht="20.25">
      <c r="A11" s="17" t="s">
        <v>58</v>
      </c>
      <c r="H11" s="17" t="s">
        <v>46</v>
      </c>
      <c r="J11" s="19"/>
      <c r="K11" s="22">
        <v>28495.6</v>
      </c>
      <c r="L11" s="22"/>
      <c r="M11" s="22"/>
    </row>
    <row r="12" spans="8:11" ht="20.25">
      <c r="H12" s="17" t="s">
        <v>65</v>
      </c>
      <c r="J12" s="19"/>
      <c r="K12" s="23">
        <v>386.12</v>
      </c>
    </row>
    <row r="13" spans="4:11" ht="20.25">
      <c r="D13" s="17"/>
      <c r="E13" s="22"/>
      <c r="F13" s="22"/>
      <c r="H13" s="17" t="s">
        <v>120</v>
      </c>
      <c r="J13" s="19"/>
      <c r="K13" s="23">
        <v>12306</v>
      </c>
    </row>
    <row r="14" spans="4:11" ht="20.25">
      <c r="D14" s="17"/>
      <c r="E14" s="22"/>
      <c r="F14" s="22"/>
      <c r="H14" s="17" t="s">
        <v>124</v>
      </c>
      <c r="J14" s="19"/>
      <c r="K14" s="23">
        <v>442.5</v>
      </c>
    </row>
    <row r="15" spans="4:11" ht="20.25">
      <c r="D15" s="17"/>
      <c r="E15" s="22"/>
      <c r="F15" s="22"/>
      <c r="H15" s="17" t="s">
        <v>125</v>
      </c>
      <c r="J15" s="19"/>
      <c r="K15" s="23">
        <v>3763.32</v>
      </c>
    </row>
    <row r="16" spans="4:11" ht="20.25">
      <c r="D16" s="17"/>
      <c r="E16" s="22"/>
      <c r="F16" s="22"/>
      <c r="H16" s="17" t="s">
        <v>126</v>
      </c>
      <c r="J16" s="19"/>
      <c r="K16" s="23">
        <v>770.04</v>
      </c>
    </row>
    <row r="17" spans="4:11" ht="20.25">
      <c r="D17" s="17"/>
      <c r="E17" s="22"/>
      <c r="F17" s="22"/>
      <c r="H17" s="17" t="s">
        <v>127</v>
      </c>
      <c r="J17" s="19"/>
      <c r="K17" s="23">
        <v>1150</v>
      </c>
    </row>
    <row r="18" spans="4:11" ht="20.25">
      <c r="D18" s="17"/>
      <c r="E18" s="22"/>
      <c r="F18" s="22"/>
      <c r="J18" s="19"/>
      <c r="K18" s="29" t="s">
        <v>90</v>
      </c>
    </row>
    <row r="19" spans="4:11" ht="20.25">
      <c r="D19" s="17"/>
      <c r="E19" s="22"/>
      <c r="F19" s="22"/>
      <c r="J19" s="19"/>
      <c r="K19" s="29"/>
    </row>
    <row r="20" spans="4:11" ht="20.25">
      <c r="D20" s="17"/>
      <c r="E20" s="22"/>
      <c r="F20" s="22"/>
      <c r="J20" s="19"/>
      <c r="K20" s="29"/>
    </row>
    <row r="21" spans="1:13" ht="20.25">
      <c r="A21" s="17" t="s">
        <v>19</v>
      </c>
      <c r="D21" s="17"/>
      <c r="E21" s="22"/>
      <c r="F21" s="22">
        <f>SUM(E23+E31)</f>
        <v>264823.25</v>
      </c>
      <c r="H21" s="17" t="s">
        <v>45</v>
      </c>
      <c r="J21" s="19"/>
      <c r="K21" s="23"/>
      <c r="M21" s="22">
        <f>SUM(K23:K25)</f>
        <v>31838.52</v>
      </c>
    </row>
    <row r="22" spans="1:13" ht="20.25">
      <c r="A22" s="21" t="s">
        <v>43</v>
      </c>
      <c r="E22" s="22"/>
      <c r="F22" s="26" t="s">
        <v>15</v>
      </c>
      <c r="H22" s="21" t="s">
        <v>92</v>
      </c>
      <c r="J22" s="19"/>
      <c r="K22" s="23"/>
      <c r="M22" s="23" t="s">
        <v>40</v>
      </c>
    </row>
    <row r="23" spans="1:13" ht="20.25">
      <c r="A23" s="17" t="s">
        <v>31</v>
      </c>
      <c r="D23" s="24"/>
      <c r="E23" s="22">
        <f>SUM(D25:D30)</f>
        <v>74228.13999999998</v>
      </c>
      <c r="F23" s="22"/>
      <c r="H23" s="17" t="s">
        <v>53</v>
      </c>
      <c r="J23" s="19"/>
      <c r="K23" s="23">
        <v>17609.12</v>
      </c>
      <c r="M23" s="23"/>
    </row>
    <row r="24" spans="1:13" ht="20.25">
      <c r="A24" s="21" t="s">
        <v>43</v>
      </c>
      <c r="D24" s="24"/>
      <c r="E24" s="23" t="s">
        <v>40</v>
      </c>
      <c r="F24" s="22"/>
      <c r="H24" s="17" t="s">
        <v>118</v>
      </c>
      <c r="J24" s="19"/>
      <c r="K24" s="23">
        <v>11211.85</v>
      </c>
      <c r="M24" s="23"/>
    </row>
    <row r="25" spans="1:11" ht="20.25">
      <c r="A25" s="17" t="s">
        <v>112</v>
      </c>
      <c r="D25" s="24">
        <v>2123.41</v>
      </c>
      <c r="E25" s="22"/>
      <c r="F25" s="22"/>
      <c r="H25" s="17" t="s">
        <v>63</v>
      </c>
      <c r="J25" s="19"/>
      <c r="K25" s="23">
        <v>3017.55</v>
      </c>
    </row>
    <row r="26" spans="1:13" ht="20.25">
      <c r="A26" s="17" t="s">
        <v>93</v>
      </c>
      <c r="C26" s="17" t="s">
        <v>48</v>
      </c>
      <c r="D26" s="24">
        <v>41102.27</v>
      </c>
      <c r="E26" s="22"/>
      <c r="F26" s="22"/>
      <c r="J26" s="19"/>
      <c r="K26" s="23" t="s">
        <v>90</v>
      </c>
      <c r="L26" s="22"/>
      <c r="M26" s="22"/>
    </row>
    <row r="27" spans="1:11" ht="20.25">
      <c r="A27" s="17" t="s">
        <v>56</v>
      </c>
      <c r="C27" s="17" t="s">
        <v>113</v>
      </c>
      <c r="D27" s="24">
        <v>31002.46</v>
      </c>
      <c r="E27" s="22"/>
      <c r="F27" s="22"/>
      <c r="J27" s="19"/>
      <c r="K27" s="23"/>
    </row>
    <row r="28" spans="4:11" ht="20.25">
      <c r="D28" s="25" t="s">
        <v>40</v>
      </c>
      <c r="E28" s="22"/>
      <c r="F28" s="22"/>
      <c r="J28" s="19"/>
      <c r="K28" s="23"/>
    </row>
    <row r="29" spans="10:11" ht="20.25">
      <c r="J29" s="19"/>
      <c r="K29" s="23"/>
    </row>
    <row r="30" spans="10:11" ht="20.25">
      <c r="J30" s="19"/>
      <c r="K30" s="23"/>
    </row>
    <row r="31" spans="1:13" ht="20.25">
      <c r="A31" s="17" t="s">
        <v>61</v>
      </c>
      <c r="D31" s="24"/>
      <c r="E31" s="22">
        <v>190595.11</v>
      </c>
      <c r="F31" s="22"/>
      <c r="H31" s="17" t="s">
        <v>47</v>
      </c>
      <c r="J31" s="19"/>
      <c r="K31" s="22"/>
      <c r="L31" s="22"/>
      <c r="M31" s="22">
        <f>SUM(K33:K34)</f>
        <v>92318.8</v>
      </c>
    </row>
    <row r="32" spans="1:13" ht="20.25">
      <c r="A32" s="21" t="s">
        <v>43</v>
      </c>
      <c r="E32" s="23" t="s">
        <v>40</v>
      </c>
      <c r="F32" s="26"/>
      <c r="H32" s="21" t="s">
        <v>92</v>
      </c>
      <c r="J32" s="19"/>
      <c r="K32" s="23"/>
      <c r="L32" s="22"/>
      <c r="M32" s="23" t="s">
        <v>40</v>
      </c>
    </row>
    <row r="33" spans="1:11" ht="20.25">
      <c r="A33" s="17" t="s">
        <v>54</v>
      </c>
      <c r="B33" s="17" t="s">
        <v>55</v>
      </c>
      <c r="C33" s="17" t="s">
        <v>100</v>
      </c>
      <c r="D33" s="24"/>
      <c r="E33" s="22"/>
      <c r="F33" s="22"/>
      <c r="H33" s="17" t="s">
        <v>64</v>
      </c>
      <c r="J33" s="19"/>
      <c r="K33" s="23">
        <v>91923.3</v>
      </c>
    </row>
    <row r="34" spans="4:13" ht="20.25">
      <c r="D34" s="24"/>
      <c r="E34" s="22"/>
      <c r="F34" s="22"/>
      <c r="H34" s="17" t="s">
        <v>128</v>
      </c>
      <c r="J34" s="19"/>
      <c r="K34" s="23">
        <v>395.5</v>
      </c>
      <c r="L34" s="22"/>
      <c r="M34" s="22"/>
    </row>
    <row r="35" spans="4:11" ht="20.25">
      <c r="D35" s="24"/>
      <c r="E35" s="22"/>
      <c r="F35" s="22"/>
      <c r="J35" s="19"/>
      <c r="K35" s="23" t="s">
        <v>90</v>
      </c>
    </row>
    <row r="36" spans="4:11" ht="20.25">
      <c r="D36" s="24"/>
      <c r="E36" s="22"/>
      <c r="F36" s="22"/>
      <c r="J36" s="19"/>
      <c r="K36" s="23"/>
    </row>
    <row r="37" spans="4:13" ht="20.25">
      <c r="D37" s="24"/>
      <c r="E37" s="22"/>
      <c r="F37" s="22"/>
      <c r="J37" s="19"/>
      <c r="K37" s="23"/>
      <c r="L37" s="22"/>
      <c r="M37" s="22"/>
    </row>
    <row r="38" spans="1:13" ht="20.25">
      <c r="A38" s="17" t="s">
        <v>20</v>
      </c>
      <c r="D38" s="24"/>
      <c r="E38" s="22"/>
      <c r="F38" s="22">
        <f>SUM(D44:D45)</f>
        <v>22840</v>
      </c>
      <c r="H38" s="17" t="s">
        <v>105</v>
      </c>
      <c r="K38" s="25"/>
      <c r="L38" s="22"/>
      <c r="M38" s="22">
        <v>1458.75</v>
      </c>
    </row>
    <row r="39" spans="1:13" ht="20.25">
      <c r="A39" s="21" t="s">
        <v>43</v>
      </c>
      <c r="E39" s="22"/>
      <c r="F39" s="26" t="s">
        <v>15</v>
      </c>
      <c r="H39" s="21" t="s">
        <v>92</v>
      </c>
      <c r="K39" s="25"/>
      <c r="L39" s="22"/>
      <c r="M39" s="23" t="s">
        <v>40</v>
      </c>
    </row>
    <row r="40" spans="1:13" ht="20.25">
      <c r="A40" s="17" t="s">
        <v>66</v>
      </c>
      <c r="D40" s="24"/>
      <c r="E40" s="22"/>
      <c r="F40" s="23"/>
      <c r="H40" s="17" t="s">
        <v>106</v>
      </c>
      <c r="K40" s="25"/>
      <c r="L40" s="22"/>
      <c r="M40" s="22"/>
    </row>
    <row r="41" spans="1:13" ht="20.25">
      <c r="A41" s="21" t="s">
        <v>50</v>
      </c>
      <c r="D41" s="25"/>
      <c r="E41" s="22"/>
      <c r="F41" s="22"/>
      <c r="J41" s="19"/>
      <c r="K41" s="23"/>
      <c r="L41" s="22"/>
      <c r="M41" s="22"/>
    </row>
    <row r="42" spans="1:13" ht="20.25">
      <c r="A42" s="17" t="s">
        <v>49</v>
      </c>
      <c r="D42" s="24"/>
      <c r="E42" s="22"/>
      <c r="F42" s="22"/>
      <c r="J42" s="19"/>
      <c r="K42" s="23"/>
      <c r="L42" s="22"/>
      <c r="M42" s="22"/>
    </row>
    <row r="43" spans="1:13" ht="20.25">
      <c r="A43" s="21" t="s">
        <v>50</v>
      </c>
      <c r="D43" s="24"/>
      <c r="E43" s="22"/>
      <c r="F43" s="22"/>
      <c r="J43" s="19"/>
      <c r="K43" s="23"/>
      <c r="L43" s="22"/>
      <c r="M43" s="22"/>
    </row>
    <row r="44" spans="1:13" ht="20.25">
      <c r="A44" s="17" t="s">
        <v>91</v>
      </c>
      <c r="D44" s="25">
        <v>8100</v>
      </c>
      <c r="E44" s="22"/>
      <c r="F44" s="22"/>
      <c r="J44" s="19"/>
      <c r="K44" s="23"/>
      <c r="L44" s="22"/>
      <c r="M44" s="22"/>
    </row>
    <row r="45" spans="1:11" ht="20.25">
      <c r="A45" s="17" t="s">
        <v>146</v>
      </c>
      <c r="D45" s="25">
        <v>14740</v>
      </c>
      <c r="E45" s="22"/>
      <c r="F45" s="22"/>
      <c r="K45" s="26"/>
    </row>
    <row r="46" spans="4:14" ht="20.25">
      <c r="D46" s="25" t="s">
        <v>11</v>
      </c>
      <c r="E46" s="22"/>
      <c r="F46" s="22"/>
      <c r="J46" s="19"/>
      <c r="K46" s="23"/>
      <c r="L46" s="22"/>
      <c r="M46" s="23"/>
      <c r="N46" s="27"/>
    </row>
    <row r="47" spans="1:14" ht="20.25">
      <c r="A47" s="21"/>
      <c r="E47" s="22"/>
      <c r="F47" s="26"/>
      <c r="H47" s="21"/>
      <c r="J47" s="19"/>
      <c r="K47" s="22"/>
      <c r="L47" s="22"/>
      <c r="M47" s="23"/>
      <c r="N47" s="27"/>
    </row>
    <row r="48" spans="4:14" ht="20.25">
      <c r="D48" s="24"/>
      <c r="E48" s="22"/>
      <c r="F48" s="23"/>
      <c r="J48" s="19"/>
      <c r="K48" s="22"/>
      <c r="L48" s="22"/>
      <c r="M48" s="22"/>
      <c r="N48" s="27"/>
    </row>
    <row r="49" spans="1:14" ht="20.25">
      <c r="A49" s="17" t="s">
        <v>25</v>
      </c>
      <c r="D49" s="24"/>
      <c r="E49" s="22"/>
      <c r="F49" s="22">
        <v>131630.6</v>
      </c>
      <c r="H49" s="17" t="s">
        <v>59</v>
      </c>
      <c r="K49" s="25"/>
      <c r="L49" s="22"/>
      <c r="M49" s="22">
        <v>6260</v>
      </c>
      <c r="N49" s="27"/>
    </row>
    <row r="50" spans="1:14" ht="20.25">
      <c r="A50" s="21" t="s">
        <v>43</v>
      </c>
      <c r="E50" s="22"/>
      <c r="F50" s="26" t="s">
        <v>15</v>
      </c>
      <c r="H50" s="21" t="s">
        <v>92</v>
      </c>
      <c r="K50" s="25"/>
      <c r="L50" s="22"/>
      <c r="M50" s="23" t="s">
        <v>40</v>
      </c>
      <c r="N50" s="27"/>
    </row>
    <row r="51" spans="1:14" ht="20.25">
      <c r="A51" s="17" t="s">
        <v>26</v>
      </c>
      <c r="D51" s="24"/>
      <c r="E51" s="22"/>
      <c r="F51" s="23"/>
      <c r="H51" s="17" t="s">
        <v>60</v>
      </c>
      <c r="K51" s="25"/>
      <c r="L51" s="22"/>
      <c r="M51" s="22"/>
      <c r="N51" s="27"/>
    </row>
    <row r="52" spans="4:14" ht="20.25">
      <c r="D52" s="24"/>
      <c r="E52" s="22"/>
      <c r="F52" s="23"/>
      <c r="J52" s="19"/>
      <c r="K52" s="23"/>
      <c r="L52" s="22"/>
      <c r="M52" s="22"/>
      <c r="N52" s="27"/>
    </row>
    <row r="53" spans="4:14" ht="20.25">
      <c r="D53" s="24"/>
      <c r="E53" s="22"/>
      <c r="F53" s="23"/>
      <c r="K53" s="25"/>
      <c r="L53" s="22"/>
      <c r="M53" s="22"/>
      <c r="N53" s="27"/>
    </row>
    <row r="54" spans="1:14" ht="20.25">
      <c r="A54" s="17" t="s">
        <v>103</v>
      </c>
      <c r="D54" s="24"/>
      <c r="E54" s="22"/>
      <c r="F54" s="23">
        <f>SUM(D56+D57)</f>
        <v>25735</v>
      </c>
      <c r="H54" s="17" t="s">
        <v>22</v>
      </c>
      <c r="J54" s="19"/>
      <c r="K54" s="23"/>
      <c r="L54" s="22"/>
      <c r="M54" s="23">
        <v>377610.2</v>
      </c>
      <c r="N54" s="27"/>
    </row>
    <row r="55" spans="1:14" ht="20.25">
      <c r="A55" s="21" t="s">
        <v>43</v>
      </c>
      <c r="D55" s="24"/>
      <c r="E55" s="22"/>
      <c r="F55" s="23" t="s">
        <v>90</v>
      </c>
      <c r="H55" s="21" t="s">
        <v>92</v>
      </c>
      <c r="J55" s="19"/>
      <c r="K55" s="22"/>
      <c r="L55" s="22"/>
      <c r="M55" s="23" t="s">
        <v>40</v>
      </c>
      <c r="N55" s="27"/>
    </row>
    <row r="56" spans="1:14" ht="20.25">
      <c r="A56" s="17" t="s">
        <v>104</v>
      </c>
      <c r="D56" s="24">
        <v>20735</v>
      </c>
      <c r="E56" s="22"/>
      <c r="F56" s="23"/>
      <c r="H56" s="17" t="s">
        <v>24</v>
      </c>
      <c r="J56" s="19"/>
      <c r="K56" s="22"/>
      <c r="L56" s="22"/>
      <c r="M56" s="22"/>
      <c r="N56" s="27"/>
    </row>
    <row r="57" spans="1:14" ht="20.25">
      <c r="A57" s="17" t="s">
        <v>121</v>
      </c>
      <c r="D57" s="24">
        <v>5000</v>
      </c>
      <c r="E57" s="22"/>
      <c r="F57" s="23"/>
      <c r="K57" s="25"/>
      <c r="L57" s="22"/>
      <c r="M57" s="22"/>
      <c r="N57" s="27"/>
    </row>
    <row r="58" spans="4:14" ht="20.25">
      <c r="D58" s="25" t="s">
        <v>11</v>
      </c>
      <c r="E58" s="22"/>
      <c r="F58" s="23"/>
      <c r="K58" s="25"/>
      <c r="L58" s="22"/>
      <c r="M58" s="22"/>
      <c r="N58" s="27"/>
    </row>
    <row r="59" spans="4:14" ht="20.25">
      <c r="D59" s="24"/>
      <c r="E59" s="22"/>
      <c r="F59" s="23"/>
      <c r="J59" s="19"/>
      <c r="K59" s="22"/>
      <c r="L59" s="22"/>
      <c r="M59" s="23"/>
      <c r="N59" s="27"/>
    </row>
    <row r="60" spans="1:14" ht="20.25">
      <c r="A60" s="17" t="s">
        <v>119</v>
      </c>
      <c r="D60" s="25"/>
      <c r="E60" s="22"/>
      <c r="F60" s="22">
        <v>15840.82</v>
      </c>
      <c r="J60" s="19"/>
      <c r="K60" s="22"/>
      <c r="L60" s="22"/>
      <c r="M60" s="23"/>
      <c r="N60" s="27"/>
    </row>
    <row r="61" spans="1:14" ht="20.25">
      <c r="A61" s="21" t="s">
        <v>43</v>
      </c>
      <c r="D61" s="25"/>
      <c r="E61" s="22"/>
      <c r="F61" s="23" t="s">
        <v>90</v>
      </c>
      <c r="H61" s="21"/>
      <c r="J61" s="19"/>
      <c r="K61" s="22"/>
      <c r="L61" s="22"/>
      <c r="M61" s="23"/>
      <c r="N61" s="27"/>
    </row>
    <row r="62" spans="1:14" ht="20.25">
      <c r="A62" s="17" t="s">
        <v>95</v>
      </c>
      <c r="D62" s="25"/>
      <c r="E62" s="22"/>
      <c r="F62" s="22"/>
      <c r="J62" s="19"/>
      <c r="K62" s="22"/>
      <c r="L62" s="22"/>
      <c r="M62" s="22"/>
      <c r="N62" s="27"/>
    </row>
    <row r="63" spans="1:14" ht="20.25">
      <c r="A63" s="21"/>
      <c r="D63" s="24"/>
      <c r="E63" s="22"/>
      <c r="F63" s="23"/>
      <c r="K63" s="25"/>
      <c r="L63" s="22"/>
      <c r="M63" s="22"/>
      <c r="N63" s="27"/>
    </row>
    <row r="64" spans="4:14" ht="20.25">
      <c r="D64" s="25"/>
      <c r="E64" s="22"/>
      <c r="F64" s="22"/>
      <c r="J64" s="19"/>
      <c r="K64" s="22"/>
      <c r="L64" s="22"/>
      <c r="M64" s="23"/>
      <c r="N64" s="27"/>
    </row>
    <row r="65" spans="1:14" ht="20.25">
      <c r="A65" s="17" t="s">
        <v>21</v>
      </c>
      <c r="D65" s="24"/>
      <c r="E65" s="22"/>
      <c r="F65" s="22">
        <v>6.5</v>
      </c>
      <c r="J65" s="19"/>
      <c r="K65" s="22"/>
      <c r="L65" s="22"/>
      <c r="M65" s="22"/>
      <c r="N65" s="27"/>
    </row>
    <row r="66" spans="1:14" ht="20.25">
      <c r="A66" s="21" t="s">
        <v>43</v>
      </c>
      <c r="E66" s="22"/>
      <c r="F66" s="26" t="s">
        <v>15</v>
      </c>
      <c r="H66" s="21"/>
      <c r="J66" s="19"/>
      <c r="K66" s="22"/>
      <c r="L66" s="22"/>
      <c r="M66" s="23"/>
      <c r="N66" s="27"/>
    </row>
    <row r="67" spans="1:14" ht="20.25">
      <c r="A67" s="17" t="s">
        <v>23</v>
      </c>
      <c r="D67" s="24"/>
      <c r="E67" s="22"/>
      <c r="F67" s="23"/>
      <c r="J67" s="19"/>
      <c r="K67" s="22"/>
      <c r="L67" s="22"/>
      <c r="M67" s="22"/>
      <c r="N67" s="27"/>
    </row>
    <row r="68" spans="4:14" ht="20.25">
      <c r="D68" s="25"/>
      <c r="E68" s="22"/>
      <c r="F68" s="23"/>
      <c r="J68" s="19"/>
      <c r="K68" s="22"/>
      <c r="L68" s="22"/>
      <c r="M68" s="22"/>
      <c r="N68" s="27"/>
    </row>
    <row r="69" spans="4:14" ht="20.25">
      <c r="D69" s="25"/>
      <c r="E69" s="22"/>
      <c r="F69" s="22"/>
      <c r="J69" s="19"/>
      <c r="K69" s="23"/>
      <c r="L69" s="22"/>
      <c r="M69" s="23"/>
      <c r="N69" s="27"/>
    </row>
    <row r="70" spans="1:14" ht="20.25">
      <c r="A70" s="17" t="s">
        <v>27</v>
      </c>
      <c r="D70" s="24"/>
      <c r="E70" s="22"/>
      <c r="F70" s="22">
        <f>SUM(D72:D73)</f>
        <v>56752.04</v>
      </c>
      <c r="J70" s="19"/>
      <c r="K70" s="22"/>
      <c r="L70" s="22"/>
      <c r="M70" s="23"/>
      <c r="N70" s="27"/>
    </row>
    <row r="71" spans="1:14" ht="20.25">
      <c r="A71" s="21" t="s">
        <v>43</v>
      </c>
      <c r="E71" s="22"/>
      <c r="F71" s="26" t="s">
        <v>15</v>
      </c>
      <c r="H71" s="21"/>
      <c r="J71" s="19"/>
      <c r="K71" s="22"/>
      <c r="L71" s="22"/>
      <c r="M71" s="23"/>
      <c r="N71" s="27"/>
    </row>
    <row r="72" spans="1:14" ht="20.25">
      <c r="A72" s="17" t="s">
        <v>28</v>
      </c>
      <c r="D72" s="24">
        <v>50</v>
      </c>
      <c r="E72" s="22"/>
      <c r="F72" s="23"/>
      <c r="J72" s="19"/>
      <c r="K72" s="22"/>
      <c r="L72" s="22"/>
      <c r="M72" s="22"/>
      <c r="N72" s="27"/>
    </row>
    <row r="73" spans="1:14" ht="20.25">
      <c r="A73" s="17" t="s">
        <v>29</v>
      </c>
      <c r="D73" s="24">
        <v>56702.04</v>
      </c>
      <c r="E73" s="22"/>
      <c r="F73" s="22"/>
      <c r="J73" s="19"/>
      <c r="K73" s="23"/>
      <c r="L73" s="22"/>
      <c r="M73" s="23"/>
      <c r="N73" s="27"/>
    </row>
    <row r="74" spans="4:14" ht="20.25">
      <c r="D74" s="25" t="s">
        <v>11</v>
      </c>
      <c r="E74" s="22"/>
      <c r="F74" s="22"/>
      <c r="J74" s="19"/>
      <c r="K74" s="22"/>
      <c r="L74" s="22"/>
      <c r="M74" s="22"/>
      <c r="N74" s="27"/>
    </row>
    <row r="75" spans="4:14" ht="20.25">
      <c r="D75" s="25"/>
      <c r="E75" s="22"/>
      <c r="F75" s="22"/>
      <c r="K75" s="25"/>
      <c r="L75" s="22"/>
      <c r="M75" s="22"/>
      <c r="N75" s="27"/>
    </row>
    <row r="76" spans="1:14" ht="20.25">
      <c r="A76" s="17" t="s">
        <v>30</v>
      </c>
      <c r="D76" s="25"/>
      <c r="E76" s="22"/>
      <c r="F76" s="22">
        <f>SUM(D78:D79)</f>
        <v>56752.04</v>
      </c>
      <c r="H76" s="21"/>
      <c r="K76" s="25"/>
      <c r="L76" s="22"/>
      <c r="M76" s="23"/>
      <c r="N76" s="27"/>
    </row>
    <row r="77" spans="1:14" ht="20.25">
      <c r="A77" s="21" t="s">
        <v>43</v>
      </c>
      <c r="E77" s="22"/>
      <c r="F77" s="26" t="s">
        <v>15</v>
      </c>
      <c r="K77" s="25"/>
      <c r="L77" s="22"/>
      <c r="M77" s="22"/>
      <c r="N77" s="27"/>
    </row>
    <row r="78" spans="1:14" ht="20.25">
      <c r="A78" s="17" t="s">
        <v>28</v>
      </c>
      <c r="D78" s="24">
        <v>50</v>
      </c>
      <c r="E78" s="22"/>
      <c r="F78" s="23"/>
      <c r="J78" s="19"/>
      <c r="K78" s="23"/>
      <c r="L78" s="22"/>
      <c r="M78" s="22"/>
      <c r="N78" s="27"/>
    </row>
    <row r="79" spans="1:14" ht="20.25">
      <c r="A79" s="17" t="s">
        <v>29</v>
      </c>
      <c r="D79" s="24">
        <v>56702.04</v>
      </c>
      <c r="E79" s="22"/>
      <c r="F79" s="22"/>
      <c r="J79" s="19"/>
      <c r="K79" s="23"/>
      <c r="L79" s="22"/>
      <c r="M79" s="22"/>
      <c r="N79" s="27"/>
    </row>
    <row r="80" spans="4:14" ht="20.25">
      <c r="D80" s="25" t="s">
        <v>11</v>
      </c>
      <c r="E80" s="22"/>
      <c r="F80" s="22"/>
      <c r="J80" s="19"/>
      <c r="K80" s="23"/>
      <c r="L80" s="22"/>
      <c r="M80" s="22"/>
      <c r="N80" s="27"/>
    </row>
    <row r="81" spans="4:14" ht="20.25">
      <c r="D81" s="25"/>
      <c r="E81" s="22"/>
      <c r="F81" s="22"/>
      <c r="J81" s="19"/>
      <c r="K81" s="23"/>
      <c r="L81" s="22"/>
      <c r="M81" s="22"/>
      <c r="N81" s="27"/>
    </row>
    <row r="82" spans="4:14" ht="20.25">
      <c r="D82" s="25"/>
      <c r="E82" s="22"/>
      <c r="F82" s="22"/>
      <c r="J82" s="19"/>
      <c r="K82" s="23"/>
      <c r="L82" s="22"/>
      <c r="M82" s="22"/>
      <c r="N82" s="27"/>
    </row>
    <row r="83" spans="1:14" ht="20.25">
      <c r="A83" s="17" t="s">
        <v>144</v>
      </c>
      <c r="D83" s="25"/>
      <c r="E83" s="22"/>
      <c r="F83" s="22">
        <v>94923.68</v>
      </c>
      <c r="J83" s="19"/>
      <c r="K83" s="23"/>
      <c r="L83" s="22"/>
      <c r="M83" s="22"/>
      <c r="N83" s="27"/>
    </row>
    <row r="84" spans="1:14" ht="20.25">
      <c r="A84" s="21" t="s">
        <v>43</v>
      </c>
      <c r="D84" s="25"/>
      <c r="E84" s="22"/>
      <c r="F84" s="23" t="s">
        <v>15</v>
      </c>
      <c r="J84" s="19"/>
      <c r="K84" s="23"/>
      <c r="L84" s="22"/>
      <c r="M84" s="22"/>
      <c r="N84" s="27"/>
    </row>
    <row r="85" spans="1:14" ht="20.25">
      <c r="A85" s="17" t="s">
        <v>145</v>
      </c>
      <c r="D85" s="25"/>
      <c r="E85" s="22"/>
      <c r="F85" s="22"/>
      <c r="J85" s="19"/>
      <c r="K85" s="23"/>
      <c r="L85" s="22"/>
      <c r="M85" s="22"/>
      <c r="N85" s="27"/>
    </row>
    <row r="86" spans="4:14" ht="20.25">
      <c r="D86" s="24"/>
      <c r="E86" s="22"/>
      <c r="F86" s="22"/>
      <c r="J86" s="19"/>
      <c r="K86" s="23"/>
      <c r="L86" s="22"/>
      <c r="M86" s="22"/>
      <c r="N86" s="27"/>
    </row>
    <row r="87" spans="1:13" ht="20.25">
      <c r="A87" s="21" t="s">
        <v>52</v>
      </c>
      <c r="D87" s="24"/>
      <c r="E87" s="27"/>
      <c r="F87" s="22"/>
      <c r="K87" s="25"/>
      <c r="L87" s="22"/>
      <c r="M87" s="22"/>
    </row>
    <row r="88" spans="1:13" ht="20.25">
      <c r="A88" s="17" t="s">
        <v>0</v>
      </c>
      <c r="E88" s="27"/>
      <c r="F88" s="22">
        <f>SUM(F9+F21+F38+F49+F54+F60+F65+F70-F76+F83)</f>
        <v>556799.85</v>
      </c>
      <c r="K88" s="25"/>
      <c r="L88" s="22"/>
      <c r="M88" s="22">
        <f>SUM(M9+M21+M31+M38+M49+M54+M60)</f>
        <v>556799.8500000001</v>
      </c>
    </row>
    <row r="89" spans="1:13" ht="20.25">
      <c r="A89" s="21" t="s">
        <v>37</v>
      </c>
      <c r="E89" s="27"/>
      <c r="F89" s="22"/>
      <c r="K89" s="25"/>
      <c r="L89" s="22"/>
      <c r="M89" s="22"/>
    </row>
    <row r="90" spans="5:13" ht="20.25">
      <c r="E90" s="27"/>
      <c r="F90" s="22"/>
      <c r="J90" s="19"/>
      <c r="K90" s="23"/>
      <c r="L90" s="22"/>
      <c r="M90" s="23"/>
    </row>
    <row r="91" spans="5:14" ht="20.25">
      <c r="E91" s="27"/>
      <c r="F91" s="22"/>
      <c r="J91" s="19"/>
      <c r="K91" s="22"/>
      <c r="L91" s="22"/>
      <c r="M91" s="22"/>
      <c r="N91" s="27"/>
    </row>
    <row r="92" spans="5:14" ht="20.25">
      <c r="E92" s="27"/>
      <c r="F92" s="22"/>
      <c r="H92" s="21"/>
      <c r="J92" s="19"/>
      <c r="K92" s="23"/>
      <c r="L92" s="22"/>
      <c r="M92" s="23"/>
      <c r="N92" s="27"/>
    </row>
    <row r="93" spans="5:14" ht="20.25">
      <c r="E93" s="27"/>
      <c r="F93" s="22"/>
      <c r="K93" s="23"/>
      <c r="L93" s="22"/>
      <c r="M93" s="22"/>
      <c r="N93" s="27"/>
    </row>
    <row r="94" spans="5:14" ht="20.25">
      <c r="E94" s="27"/>
      <c r="F94" s="22"/>
      <c r="J94" s="19"/>
      <c r="K94" s="23"/>
      <c r="L94" s="22"/>
      <c r="M94" s="22"/>
      <c r="N94" s="27"/>
    </row>
    <row r="95" spans="5:13" ht="20.25">
      <c r="E95" s="27"/>
      <c r="F95" s="22"/>
      <c r="K95" s="23"/>
      <c r="L95" s="22"/>
      <c r="M95" s="22"/>
    </row>
    <row r="96" spans="5:13" ht="20.25">
      <c r="E96" s="27"/>
      <c r="F96" s="22"/>
      <c r="J96" s="19"/>
      <c r="K96" s="23"/>
      <c r="L96" s="22"/>
      <c r="M96" s="22"/>
    </row>
    <row r="97" spans="5:13" ht="20.25">
      <c r="E97" s="27"/>
      <c r="F97" s="22"/>
      <c r="K97" s="25"/>
      <c r="L97" s="22"/>
      <c r="M97" s="23"/>
    </row>
    <row r="98" spans="5:13" ht="20.25">
      <c r="E98" s="27"/>
      <c r="F98" s="22"/>
      <c r="H98" s="21"/>
      <c r="K98" s="25"/>
      <c r="L98" s="22"/>
      <c r="M98" s="22"/>
    </row>
    <row r="99" spans="5:13" ht="20.25">
      <c r="E99" s="27"/>
      <c r="F99" s="22"/>
      <c r="K99" s="25"/>
      <c r="L99" s="22"/>
      <c r="M99" s="22"/>
    </row>
    <row r="100" spans="5:13" ht="20.25">
      <c r="E100" s="27"/>
      <c r="F100" s="22"/>
      <c r="K100" s="25"/>
      <c r="L100" s="22"/>
      <c r="M100" s="22"/>
    </row>
    <row r="101" spans="5:13" ht="20.25">
      <c r="E101" s="27"/>
      <c r="F101" s="22"/>
      <c r="J101" s="19"/>
      <c r="K101" s="22"/>
      <c r="L101" s="22"/>
      <c r="M101" s="22"/>
    </row>
    <row r="102" spans="6:13" ht="20.25">
      <c r="F102" s="22"/>
      <c r="J102" s="19"/>
      <c r="K102" s="22"/>
      <c r="L102" s="22"/>
      <c r="M102" s="22"/>
    </row>
    <row r="103" spans="6:13" ht="20.25">
      <c r="F103" s="22"/>
      <c r="J103" s="19"/>
      <c r="K103" s="23"/>
      <c r="L103" s="22"/>
      <c r="M103" s="22"/>
    </row>
    <row r="104" spans="6:13" ht="20.25">
      <c r="F104" s="22"/>
      <c r="H104" s="21"/>
      <c r="J104" s="19"/>
      <c r="K104" s="23"/>
      <c r="L104" s="22"/>
      <c r="M104" s="22"/>
    </row>
    <row r="105" spans="10:13" ht="20.25">
      <c r="J105" s="19"/>
      <c r="K105" s="22"/>
      <c r="L105" s="22"/>
      <c r="M105" s="23"/>
    </row>
    <row r="106" spans="10:13" ht="20.25">
      <c r="J106" s="19"/>
      <c r="K106" s="22"/>
      <c r="L106" s="22"/>
      <c r="M106" s="22"/>
    </row>
    <row r="107" spans="10:13" ht="20.25">
      <c r="J107" s="19"/>
      <c r="K107" s="22"/>
      <c r="L107" s="22"/>
      <c r="M107" s="22"/>
    </row>
    <row r="108" spans="11:13" ht="20.25">
      <c r="K108" s="22"/>
      <c r="L108" s="22"/>
      <c r="M108" s="23"/>
    </row>
    <row r="109" spans="11:13" ht="20.25">
      <c r="K109" s="23"/>
      <c r="L109" s="22"/>
      <c r="M109" s="28"/>
    </row>
    <row r="110" spans="8:13" ht="20.25">
      <c r="H110" s="21"/>
      <c r="J110" s="19"/>
      <c r="K110" s="23"/>
      <c r="L110" s="22"/>
      <c r="M110" s="22"/>
    </row>
    <row r="111" spans="10:13" ht="20.25">
      <c r="J111" s="19"/>
      <c r="K111" s="23"/>
      <c r="L111" s="22"/>
      <c r="M111" s="22"/>
    </row>
    <row r="112" spans="10:13" ht="20.25">
      <c r="J112" s="19"/>
      <c r="K112" s="22"/>
      <c r="L112" s="22"/>
      <c r="M112" s="23"/>
    </row>
    <row r="113" spans="10:13" ht="20.25">
      <c r="J113" s="19"/>
      <c r="K113" s="22"/>
      <c r="L113" s="22"/>
      <c r="M113" s="22"/>
    </row>
    <row r="114" spans="11:13" ht="20.25">
      <c r="K114" s="22"/>
      <c r="L114" s="22"/>
      <c r="M114" s="23"/>
    </row>
    <row r="115" spans="11:13" ht="20.25">
      <c r="K115" s="22"/>
      <c r="L115" s="22"/>
      <c r="M115" s="28"/>
    </row>
    <row r="116" spans="11:13" ht="20.25">
      <c r="K116" s="22"/>
      <c r="L116" s="22"/>
      <c r="M116" s="28"/>
    </row>
    <row r="117" spans="8:13" ht="20.25">
      <c r="H117" s="21"/>
      <c r="J117" s="19"/>
      <c r="K117" s="22"/>
      <c r="L117" s="22"/>
      <c r="M117" s="28"/>
    </row>
    <row r="118" spans="10:13" ht="20.25">
      <c r="J118" s="19"/>
      <c r="K118" s="22"/>
      <c r="L118" s="22"/>
      <c r="M118" s="22"/>
    </row>
    <row r="119" spans="10:13" ht="20.25">
      <c r="J119" s="19"/>
      <c r="K119" s="22"/>
      <c r="L119" s="22"/>
      <c r="M119" s="23"/>
    </row>
    <row r="120" spans="11:13" ht="20.25">
      <c r="K120" s="22"/>
      <c r="L120" s="22"/>
      <c r="M120" s="22"/>
    </row>
    <row r="121" spans="11:13" ht="20.25">
      <c r="K121" s="22"/>
      <c r="L121" s="22"/>
      <c r="M121" s="23"/>
    </row>
    <row r="122" spans="11:13" ht="20.25">
      <c r="K122" s="22"/>
      <c r="L122" s="22"/>
      <c r="M122" s="28"/>
    </row>
    <row r="123" spans="11:13" ht="20.25">
      <c r="K123" s="22"/>
      <c r="L123" s="22"/>
      <c r="M123" s="22"/>
    </row>
    <row r="124" spans="8:13" ht="20.25">
      <c r="H124" s="21"/>
      <c r="K124" s="22"/>
      <c r="L124" s="22"/>
      <c r="M124" s="23"/>
    </row>
    <row r="125" spans="11:13" ht="20.25">
      <c r="K125" s="22"/>
      <c r="L125" s="22"/>
      <c r="M125" s="23"/>
    </row>
    <row r="126" spans="11:13" ht="20.25">
      <c r="K126" s="22"/>
      <c r="L126" s="22"/>
      <c r="M126" s="22"/>
    </row>
    <row r="127" spans="11:13" ht="20.25">
      <c r="K127" s="22"/>
      <c r="L127" s="22"/>
      <c r="M127" s="22"/>
    </row>
    <row r="128" spans="11:13" ht="20.25">
      <c r="K128" s="22"/>
      <c r="L128" s="22"/>
      <c r="M128" s="23"/>
    </row>
    <row r="129" spans="11:13" ht="20.25">
      <c r="K129" s="22"/>
      <c r="L129" s="22"/>
      <c r="M129" s="28"/>
    </row>
    <row r="130" spans="10:13" ht="20.25">
      <c r="J130" s="19"/>
      <c r="K130" s="22"/>
      <c r="L130" s="22"/>
      <c r="M130" s="23"/>
    </row>
    <row r="131" spans="10:13" ht="20.25">
      <c r="J131" s="19"/>
      <c r="K131" s="23"/>
      <c r="L131" s="22"/>
      <c r="M131" s="23"/>
    </row>
    <row r="132" spans="10:13" ht="20.25">
      <c r="J132" s="19"/>
      <c r="K132" s="23"/>
      <c r="L132" s="22"/>
      <c r="M132" s="23"/>
    </row>
    <row r="133" spans="10:13" ht="20.25">
      <c r="J133" s="19"/>
      <c r="K133" s="23"/>
      <c r="L133" s="22"/>
      <c r="M133" s="22"/>
    </row>
    <row r="134" spans="10:13" ht="20.25">
      <c r="J134" s="19"/>
      <c r="K134" s="23"/>
      <c r="L134" s="22"/>
      <c r="M134" s="22"/>
    </row>
    <row r="135" spans="10:13" ht="20.25">
      <c r="J135" s="19"/>
      <c r="K135" s="23"/>
      <c r="L135" s="22"/>
      <c r="M135" s="22"/>
    </row>
    <row r="136" spans="11:13" ht="20.25">
      <c r="K136" s="22"/>
      <c r="L136" s="22"/>
      <c r="M136" s="22"/>
    </row>
    <row r="137" spans="11:13" ht="20.25">
      <c r="K137" s="22"/>
      <c r="L137" s="22"/>
      <c r="M137" s="22"/>
    </row>
    <row r="138" spans="11:13" ht="20.25">
      <c r="K138" s="22"/>
      <c r="L138" s="22"/>
      <c r="M138" s="22"/>
    </row>
    <row r="139" spans="10:13" ht="20.25">
      <c r="J139" s="19"/>
      <c r="K139" s="22"/>
      <c r="L139" s="22"/>
      <c r="M139" s="23"/>
    </row>
    <row r="140" spans="10:13" ht="20.25">
      <c r="J140" s="19"/>
      <c r="K140" s="22"/>
      <c r="L140" s="22"/>
      <c r="M140" s="22"/>
    </row>
    <row r="141" spans="10:13" ht="20.25">
      <c r="J141" s="19"/>
      <c r="K141" s="22"/>
      <c r="L141" s="22"/>
      <c r="M141" s="22"/>
    </row>
    <row r="142" spans="8:13" ht="20.25">
      <c r="H142" s="21"/>
      <c r="J142" s="19"/>
      <c r="K142" s="23"/>
      <c r="L142" s="22"/>
      <c r="M142" s="22"/>
    </row>
    <row r="143" spans="10:13" ht="20.25">
      <c r="J143" s="19"/>
      <c r="K143" s="23"/>
      <c r="L143" s="22"/>
      <c r="M143" s="22"/>
    </row>
    <row r="144" spans="10:13" ht="20.25">
      <c r="J144" s="19"/>
      <c r="K144" s="23"/>
      <c r="L144" s="22"/>
      <c r="M144" s="23"/>
    </row>
    <row r="145" spans="10:13" ht="20.25">
      <c r="J145" s="19"/>
      <c r="K145" s="22"/>
      <c r="L145" s="22"/>
      <c r="M145" s="23"/>
    </row>
    <row r="146" spans="8:13" ht="20.25">
      <c r="H146" s="21"/>
      <c r="J146" s="19"/>
      <c r="K146" s="22"/>
      <c r="L146" s="22"/>
      <c r="M146" s="22"/>
    </row>
    <row r="147" spans="10:13" ht="20.25">
      <c r="J147" s="19"/>
      <c r="K147" s="22"/>
      <c r="L147" s="22"/>
      <c r="M147" s="23"/>
    </row>
    <row r="148" spans="10:13" ht="20.25">
      <c r="J148" s="19"/>
      <c r="K148" s="22"/>
      <c r="L148" s="22"/>
      <c r="M148" s="23"/>
    </row>
    <row r="149" spans="10:13" ht="20.25">
      <c r="J149" s="19"/>
      <c r="K149" s="22"/>
      <c r="L149" s="22"/>
      <c r="M149" s="22"/>
    </row>
    <row r="150" spans="10:13" ht="20.25">
      <c r="J150" s="19"/>
      <c r="K150" s="22"/>
      <c r="L150" s="22"/>
      <c r="M150" s="23"/>
    </row>
    <row r="151" spans="10:13" ht="20.25">
      <c r="J151" s="19"/>
      <c r="K151" s="22"/>
      <c r="L151" s="22"/>
      <c r="M151" s="23"/>
    </row>
    <row r="152" spans="10:13" ht="20.25">
      <c r="J152" s="19"/>
      <c r="K152" s="22"/>
      <c r="L152" s="22"/>
      <c r="M152" s="23"/>
    </row>
    <row r="153" spans="10:13" ht="20.25">
      <c r="J153" s="19"/>
      <c r="K153" s="22"/>
      <c r="L153" s="22"/>
      <c r="M153" s="23"/>
    </row>
    <row r="154" spans="10:13" ht="20.25">
      <c r="J154" s="19"/>
      <c r="L154" s="22"/>
      <c r="M154" s="22"/>
    </row>
    <row r="155" spans="10:13" ht="20.25">
      <c r="J155" s="19"/>
      <c r="L155" s="22"/>
      <c r="M155" s="23"/>
    </row>
    <row r="156" spans="10:13" ht="20.25">
      <c r="J156" s="19"/>
      <c r="L156" s="22"/>
      <c r="M156" s="22"/>
    </row>
    <row r="157" spans="10:13" ht="20.25">
      <c r="J157" s="19"/>
      <c r="L157" s="19"/>
      <c r="M157" s="22"/>
    </row>
    <row r="158" spans="10:13" ht="20.25">
      <c r="J158" s="19"/>
      <c r="L158" s="19"/>
      <c r="M158" s="22"/>
    </row>
    <row r="159" spans="10:13" ht="20.25">
      <c r="J159" s="19"/>
      <c r="L159" s="19"/>
      <c r="M159" s="22"/>
    </row>
    <row r="160" spans="10:13" ht="20.25">
      <c r="J160" s="19"/>
      <c r="L160" s="19"/>
      <c r="M160" s="22"/>
    </row>
    <row r="161" spans="10:13" ht="20.25">
      <c r="J161" s="19"/>
      <c r="L161" s="19"/>
      <c r="M161" s="22"/>
    </row>
    <row r="162" spans="10:13" ht="20.25">
      <c r="J162" s="19"/>
      <c r="L162" s="19"/>
      <c r="M162" s="23"/>
    </row>
    <row r="163" spans="10:13" ht="20.25">
      <c r="J163" s="19"/>
      <c r="L163" s="19"/>
      <c r="M163" s="22"/>
    </row>
    <row r="164" spans="10:13" ht="20.25">
      <c r="J164" s="19"/>
      <c r="L164" s="19"/>
      <c r="M164" s="22"/>
    </row>
    <row r="165" spans="10:13" ht="20.25">
      <c r="J165" s="19"/>
      <c r="L165" s="19"/>
      <c r="M165" s="23"/>
    </row>
    <row r="166" spans="10:13" ht="20.25">
      <c r="J166" s="19"/>
      <c r="L166" s="19"/>
      <c r="M166" s="22"/>
    </row>
    <row r="167" spans="10:13" ht="20.25">
      <c r="J167" s="19"/>
      <c r="L167" s="19"/>
      <c r="M167" s="22"/>
    </row>
    <row r="168" spans="10:13" ht="20.25">
      <c r="J168" s="19"/>
      <c r="L168" s="19"/>
      <c r="M168" s="22"/>
    </row>
    <row r="169" spans="10:13" ht="20.25">
      <c r="J169" s="19"/>
      <c r="L169" s="19"/>
      <c r="M169" s="19"/>
    </row>
    <row r="170" spans="10:13" ht="20.25">
      <c r="J170" s="19"/>
      <c r="L170" s="19"/>
      <c r="M170" s="19"/>
    </row>
    <row r="171" spans="10:13" ht="20.25">
      <c r="J171" s="19"/>
      <c r="L171" s="19"/>
      <c r="M171" s="19"/>
    </row>
    <row r="172" spans="10:13" ht="20.25">
      <c r="J172" s="19"/>
      <c r="L172" s="19"/>
      <c r="M172" s="19"/>
    </row>
    <row r="173" spans="10:13" ht="20.25">
      <c r="J173" s="19"/>
      <c r="L173" s="19"/>
      <c r="M173" s="19"/>
    </row>
    <row r="174" spans="10:13" ht="20.25">
      <c r="J174" s="19"/>
      <c r="L174" s="19"/>
      <c r="M174" s="23"/>
    </row>
    <row r="175" spans="10:13" ht="20.25">
      <c r="J175" s="19"/>
      <c r="L175" s="19"/>
      <c r="M175" s="19"/>
    </row>
    <row r="176" spans="10:13" ht="20.25">
      <c r="J176" s="19"/>
      <c r="L176" s="19"/>
      <c r="M176" s="19"/>
    </row>
    <row r="177" spans="10:13" ht="20.25">
      <c r="J177" s="19"/>
      <c r="L177" s="19"/>
      <c r="M177" s="19"/>
    </row>
    <row r="178" spans="10:13" ht="20.25">
      <c r="J178" s="19"/>
      <c r="L178" s="19"/>
      <c r="M178" s="19"/>
    </row>
    <row r="179" spans="10:13" ht="20.25">
      <c r="J179" s="19"/>
      <c r="L179" s="19"/>
      <c r="M179" s="19"/>
    </row>
    <row r="180" spans="10:13" ht="20.25">
      <c r="J180" s="19"/>
      <c r="L180" s="19"/>
      <c r="M180" s="19"/>
    </row>
    <row r="181" spans="10:13" ht="20.25">
      <c r="J181" s="19"/>
      <c r="L181" s="19"/>
      <c r="M181" s="19"/>
    </row>
    <row r="182" spans="10:13" ht="20.25">
      <c r="J182" s="19"/>
      <c r="L182" s="19"/>
      <c r="M182" s="19"/>
    </row>
    <row r="183" spans="10:13" ht="20.25">
      <c r="J183" s="19"/>
      <c r="L183" s="19"/>
      <c r="M183" s="19"/>
    </row>
    <row r="184" spans="10:13" ht="20.25">
      <c r="J184" s="19"/>
      <c r="L184" s="19"/>
      <c r="M184" s="19"/>
    </row>
    <row r="185" spans="10:13" ht="20.25">
      <c r="J185" s="19"/>
      <c r="L185" s="19"/>
      <c r="M185" s="19"/>
    </row>
    <row r="186" spans="10:13" ht="20.25">
      <c r="J186" s="19"/>
      <c r="L186" s="19"/>
      <c r="M186" s="19"/>
    </row>
    <row r="187" spans="10:13" ht="20.25">
      <c r="J187" s="19"/>
      <c r="L187" s="19"/>
      <c r="M187" s="19"/>
    </row>
    <row r="188" spans="10:13" ht="20.25">
      <c r="J188" s="19"/>
      <c r="L188" s="19"/>
      <c r="M188" s="19"/>
    </row>
    <row r="189" spans="10:13" ht="20.25">
      <c r="J189" s="19"/>
      <c r="L189" s="19"/>
      <c r="M189" s="19"/>
    </row>
    <row r="190" spans="10:13" ht="20.25">
      <c r="J190" s="19"/>
      <c r="L190" s="19"/>
      <c r="M190" s="19"/>
    </row>
    <row r="191" spans="10:13" ht="20.25">
      <c r="J191" s="19"/>
      <c r="L191" s="19"/>
      <c r="M191" s="19"/>
    </row>
    <row r="192" spans="10:13" ht="20.25">
      <c r="J192" s="19"/>
      <c r="L192" s="19"/>
      <c r="M192" s="19"/>
    </row>
    <row r="193" spans="10:13" ht="20.25">
      <c r="J193" s="19"/>
      <c r="L193" s="19"/>
      <c r="M193" s="19"/>
    </row>
    <row r="194" spans="10:13" ht="20.25">
      <c r="J194" s="19"/>
      <c r="L194" s="19"/>
      <c r="M194" s="19"/>
    </row>
    <row r="195" spans="10:13" ht="20.25">
      <c r="J195" s="19"/>
      <c r="L195" s="19"/>
      <c r="M195" s="19"/>
    </row>
    <row r="196" spans="10:13" ht="20.25">
      <c r="J196" s="19"/>
      <c r="L196" s="19"/>
      <c r="M196" s="19"/>
    </row>
    <row r="197" spans="10:13" ht="20.25">
      <c r="J197" s="19"/>
      <c r="L197" s="19"/>
      <c r="M197" s="19"/>
    </row>
    <row r="198" spans="10:13" ht="20.25">
      <c r="J198" s="19"/>
      <c r="L198" s="19"/>
      <c r="M198" s="19"/>
    </row>
    <row r="199" spans="10:13" ht="20.25">
      <c r="J199" s="19"/>
      <c r="L199" s="19"/>
      <c r="M199" s="19"/>
    </row>
    <row r="200" spans="10:13" ht="20.25">
      <c r="J200" s="19"/>
      <c r="L200" s="19"/>
      <c r="M200" s="19"/>
    </row>
    <row r="201" spans="10:13" ht="20.25">
      <c r="J201" s="19"/>
      <c r="L201" s="19"/>
      <c r="M201" s="19"/>
    </row>
    <row r="202" spans="10:13" ht="20.25">
      <c r="J202" s="19"/>
      <c r="L202" s="19"/>
      <c r="M202" s="19"/>
    </row>
    <row r="203" spans="10:13" ht="20.25">
      <c r="J203" s="19"/>
      <c r="L203" s="19"/>
      <c r="M203" s="19"/>
    </row>
    <row r="204" spans="10:13" ht="20.25">
      <c r="J204" s="19"/>
      <c r="L204" s="19"/>
      <c r="M204" s="19"/>
    </row>
    <row r="205" spans="10:13" ht="20.25">
      <c r="J205" s="19"/>
      <c r="L205" s="19"/>
      <c r="M205" s="19"/>
    </row>
    <row r="206" spans="10:13" ht="20.25">
      <c r="J206" s="19"/>
      <c r="L206" s="19"/>
      <c r="M206" s="19"/>
    </row>
    <row r="207" spans="10:13" ht="20.25">
      <c r="J207" s="19"/>
      <c r="L207" s="19"/>
      <c r="M207" s="19"/>
    </row>
    <row r="208" spans="12:13" ht="20.25">
      <c r="L208" s="19"/>
      <c r="M208" s="19"/>
    </row>
    <row r="209" spans="12:13" ht="20.25">
      <c r="L209" s="19"/>
      <c r="M209" s="19"/>
    </row>
    <row r="210" spans="12:13" ht="20.25">
      <c r="L210" s="19"/>
      <c r="M210" s="19"/>
    </row>
    <row r="211" spans="12:13" ht="20.25">
      <c r="L211" s="19"/>
      <c r="M211" s="19"/>
    </row>
    <row r="212" spans="12:13" ht="20.25">
      <c r="L212" s="19"/>
      <c r="M212" s="19"/>
    </row>
    <row r="213" spans="12:13" ht="20.25">
      <c r="L213" s="19"/>
      <c r="M213" s="19"/>
    </row>
    <row r="214" spans="12:13" ht="20.25">
      <c r="L214" s="19"/>
      <c r="M214" s="19"/>
    </row>
    <row r="215" spans="12:13" ht="20.25">
      <c r="L215" s="19"/>
      <c r="M215" s="19"/>
    </row>
    <row r="216" spans="12:13" ht="20.25">
      <c r="L216" s="19"/>
      <c r="M216" s="19"/>
    </row>
    <row r="217" spans="12:13" ht="20.25">
      <c r="L217" s="19"/>
      <c r="M217" s="19"/>
    </row>
    <row r="218" ht="20.25">
      <c r="M218" s="19"/>
    </row>
    <row r="219" ht="20.25">
      <c r="M219" s="19"/>
    </row>
    <row r="220" ht="20.25">
      <c r="M220" s="19"/>
    </row>
    <row r="221" ht="20.25">
      <c r="M221" s="19"/>
    </row>
    <row r="222" ht="20.25">
      <c r="M222" s="19"/>
    </row>
    <row r="223" ht="20.25">
      <c r="M223" s="19"/>
    </row>
    <row r="224" ht="20.25">
      <c r="M224" s="19"/>
    </row>
    <row r="225" ht="20.25">
      <c r="M225" s="19"/>
    </row>
    <row r="226" ht="20.25">
      <c r="M226" s="19"/>
    </row>
    <row r="227" ht="20.25">
      <c r="M227" s="19"/>
    </row>
    <row r="228" ht="20.25">
      <c r="M228" s="19"/>
    </row>
    <row r="229" ht="20.25">
      <c r="M229" s="19"/>
    </row>
    <row r="230" ht="20.25">
      <c r="M230" s="19"/>
    </row>
    <row r="231" ht="20.25">
      <c r="M231" s="19"/>
    </row>
  </sheetData>
  <sheetProtection/>
  <printOptions/>
  <pageMargins left="0.35433070866141736" right="0.35433070866141736" top="0.7874015748031497" bottom="0.984251968503937" header="0.7874015748031497" footer="0.5118110236220472"/>
  <pageSetup fitToHeight="1" fitToWidth="1" horizontalDpi="300" verticalDpi="3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4" width="9.140625" style="2" customWidth="1"/>
    <col min="5" max="5" width="24.28125" style="2" customWidth="1"/>
    <col min="6" max="6" width="13.140625" style="3" customWidth="1"/>
    <col min="7" max="8" width="9.140625" style="2" customWidth="1"/>
  </cols>
  <sheetData>
    <row r="2" ht="15">
      <c r="G2" s="2">
        <v>3</v>
      </c>
    </row>
    <row r="4" ht="15">
      <c r="B4" s="2" t="s">
        <v>1</v>
      </c>
    </row>
    <row r="5" ht="15">
      <c r="B5" s="2" t="s">
        <v>2</v>
      </c>
    </row>
    <row r="7" ht="15">
      <c r="B7" s="2" t="s">
        <v>130</v>
      </c>
    </row>
    <row r="8" ht="15">
      <c r="B8" s="2" t="s">
        <v>3</v>
      </c>
    </row>
    <row r="10" ht="15">
      <c r="B10" s="2" t="s">
        <v>4</v>
      </c>
    </row>
    <row r="11" ht="15">
      <c r="B11" s="15" t="s">
        <v>89</v>
      </c>
    </row>
    <row r="12" spans="2:6" ht="15">
      <c r="B12" s="2" t="s">
        <v>110</v>
      </c>
      <c r="F12" s="3">
        <v>63000</v>
      </c>
    </row>
    <row r="13" spans="2:6" ht="15">
      <c r="B13" s="2" t="s">
        <v>12</v>
      </c>
      <c r="F13" s="3">
        <v>921420</v>
      </c>
    </row>
    <row r="14" spans="2:6" ht="15">
      <c r="B14" s="2" t="s">
        <v>107</v>
      </c>
      <c r="F14" s="3">
        <v>51237.58</v>
      </c>
    </row>
    <row r="15" spans="2:6" ht="15">
      <c r="B15" s="2" t="s">
        <v>67</v>
      </c>
      <c r="F15" s="3">
        <v>13580.8</v>
      </c>
    </row>
    <row r="16" spans="2:6" ht="15">
      <c r="B16" s="2" t="s">
        <v>98</v>
      </c>
      <c r="F16" s="3">
        <v>141.45</v>
      </c>
    </row>
    <row r="17" spans="2:6" ht="15">
      <c r="B17" s="2" t="s">
        <v>102</v>
      </c>
      <c r="F17" s="3">
        <v>999</v>
      </c>
    </row>
    <row r="18" spans="2:6" ht="15">
      <c r="B18" s="2" t="s">
        <v>114</v>
      </c>
      <c r="F18" s="3">
        <v>0.02</v>
      </c>
    </row>
    <row r="19" ht="15">
      <c r="F19" s="4" t="s">
        <v>40</v>
      </c>
    </row>
    <row r="20" spans="3:6" ht="15">
      <c r="C20" s="2" t="s">
        <v>87</v>
      </c>
      <c r="F20" s="3">
        <f>SUM(F12:F18)</f>
        <v>1050378.8499999999</v>
      </c>
    </row>
    <row r="21" ht="15">
      <c r="F21" s="4" t="s">
        <v>40</v>
      </c>
    </row>
    <row r="23" ht="15">
      <c r="B23" s="2" t="s">
        <v>88</v>
      </c>
    </row>
    <row r="24" ht="15">
      <c r="B24" s="15" t="s">
        <v>89</v>
      </c>
    </row>
    <row r="25" spans="2:6" ht="15">
      <c r="B25" s="2" t="s">
        <v>6</v>
      </c>
      <c r="F25" s="3">
        <v>342380</v>
      </c>
    </row>
    <row r="26" ht="15">
      <c r="F26" s="4" t="s">
        <v>44</v>
      </c>
    </row>
    <row r="27" spans="3:6" ht="15">
      <c r="C27" s="2" t="s">
        <v>0</v>
      </c>
      <c r="F27" s="3">
        <f>SUM(F20+F25)</f>
        <v>1392758.8499999999</v>
      </c>
    </row>
    <row r="28" ht="15">
      <c r="F28" s="4" t="s">
        <v>36</v>
      </c>
    </row>
    <row r="31" spans="2:6" ht="15">
      <c r="B31" s="2" t="s">
        <v>143</v>
      </c>
      <c r="F31" s="4">
        <v>94923.68</v>
      </c>
    </row>
    <row r="32" ht="15">
      <c r="F32" s="4" t="s">
        <v>39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21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2" max="3" width="9.140625" style="6" customWidth="1"/>
    <col min="4" max="4" width="36.421875" style="6" customWidth="1"/>
    <col min="5" max="5" width="12.7109375" style="10" customWidth="1"/>
    <col min="6" max="6" width="13.57421875" style="11" customWidth="1"/>
    <col min="7" max="7" width="12.8515625" style="11" customWidth="1"/>
    <col min="8" max="8" width="9.140625" style="6" customWidth="1"/>
    <col min="9" max="9" width="9.140625" style="1" customWidth="1"/>
  </cols>
  <sheetData>
    <row r="1" spans="2:7" ht="15">
      <c r="B1" s="5"/>
      <c r="C1" s="5"/>
      <c r="D1" s="5"/>
      <c r="E1" s="9"/>
      <c r="F1" s="8"/>
      <c r="G1" s="8">
        <v>4</v>
      </c>
    </row>
    <row r="2" spans="2:7" ht="15">
      <c r="B2" s="5" t="s">
        <v>1</v>
      </c>
      <c r="C2" s="5"/>
      <c r="D2" s="5"/>
      <c r="E2" s="9"/>
      <c r="F2" s="8"/>
      <c r="G2" s="8"/>
    </row>
    <row r="3" spans="2:7" ht="15">
      <c r="B3" s="5" t="s">
        <v>2</v>
      </c>
      <c r="C3" s="5"/>
      <c r="D3" s="5"/>
      <c r="E3" s="9"/>
      <c r="F3" s="8"/>
      <c r="G3" s="8"/>
    </row>
    <row r="4" spans="2:7" ht="15">
      <c r="B4" s="5" t="s">
        <v>130</v>
      </c>
      <c r="C4" s="5"/>
      <c r="D4" s="5"/>
      <c r="E4" s="9"/>
      <c r="F4" s="8"/>
      <c r="G4" s="8"/>
    </row>
    <row r="5" spans="2:7" ht="15">
      <c r="B5" s="7" t="s">
        <v>7</v>
      </c>
      <c r="C5" s="5"/>
      <c r="D5" s="5"/>
      <c r="E5" s="9"/>
      <c r="F5" s="8"/>
      <c r="G5" s="8"/>
    </row>
    <row r="6" spans="2:7" ht="15">
      <c r="B6" s="5"/>
      <c r="C6" s="5"/>
      <c r="D6" s="5"/>
      <c r="E6" s="9"/>
      <c r="F6" s="8"/>
      <c r="G6" s="8"/>
    </row>
    <row r="7" spans="2:7" ht="15">
      <c r="B7" s="5" t="s">
        <v>8</v>
      </c>
      <c r="C7" s="5"/>
      <c r="D7" s="5"/>
      <c r="E7" s="9"/>
      <c r="F7" s="8"/>
      <c r="G7" s="8"/>
    </row>
    <row r="8" spans="2:7" ht="15">
      <c r="B8" s="5" t="s">
        <v>5</v>
      </c>
      <c r="C8" s="5"/>
      <c r="D8" s="5"/>
      <c r="E8" s="9"/>
      <c r="F8" s="8"/>
      <c r="G8" s="9"/>
    </row>
    <row r="9" spans="2:7" ht="15">
      <c r="B9" s="5"/>
      <c r="C9" s="5"/>
      <c r="D9" s="5"/>
      <c r="E9" s="9"/>
      <c r="F9" s="8"/>
      <c r="G9" s="9"/>
    </row>
    <row r="10" spans="2:7" ht="15">
      <c r="B10" s="5" t="s">
        <v>76</v>
      </c>
      <c r="C10" s="5"/>
      <c r="D10" s="5"/>
      <c r="E10" s="9"/>
      <c r="F10" s="8"/>
      <c r="G10" s="9">
        <f>SUM(F13+F25+F31)</f>
        <v>558051.3200000001</v>
      </c>
    </row>
    <row r="11" spans="2:7" ht="15">
      <c r="B11" s="7" t="s">
        <v>74</v>
      </c>
      <c r="C11" s="5"/>
      <c r="D11" s="5"/>
      <c r="E11" s="9"/>
      <c r="F11" s="8"/>
      <c r="G11" s="14" t="s">
        <v>11</v>
      </c>
    </row>
    <row r="12" spans="2:7" ht="15">
      <c r="B12" s="5"/>
      <c r="C12" s="5"/>
      <c r="D12" s="5"/>
      <c r="E12" s="9"/>
      <c r="F12" s="8"/>
      <c r="G12" s="9"/>
    </row>
    <row r="13" spans="2:7" ht="15">
      <c r="B13" s="5" t="s">
        <v>68</v>
      </c>
      <c r="C13" s="5"/>
      <c r="D13" s="5"/>
      <c r="E13" s="9"/>
      <c r="F13" s="9">
        <f>SUM(E15:E21)</f>
        <v>300717.06</v>
      </c>
      <c r="G13" s="9"/>
    </row>
    <row r="14" spans="2:7" ht="15">
      <c r="B14" s="7" t="s">
        <v>74</v>
      </c>
      <c r="C14" s="5"/>
      <c r="D14" s="5"/>
      <c r="E14" s="9"/>
      <c r="F14" s="14" t="s">
        <v>11</v>
      </c>
      <c r="G14" s="9"/>
    </row>
    <row r="15" spans="2:7" ht="15">
      <c r="B15" s="5" t="s">
        <v>69</v>
      </c>
      <c r="C15" s="5"/>
      <c r="D15" s="5"/>
      <c r="E15" s="9">
        <v>175848</v>
      </c>
      <c r="F15" s="8"/>
      <c r="G15" s="9"/>
    </row>
    <row r="16" spans="2:7" ht="15">
      <c r="B16" s="5" t="s">
        <v>122</v>
      </c>
      <c r="C16" s="5"/>
      <c r="D16" s="5"/>
      <c r="E16" s="9">
        <v>44526</v>
      </c>
      <c r="F16" s="8"/>
      <c r="G16" s="9"/>
    </row>
    <row r="17" spans="2:7" ht="15">
      <c r="B17" s="5" t="s">
        <v>70</v>
      </c>
      <c r="C17" s="5"/>
      <c r="D17" s="5"/>
      <c r="E17" s="9">
        <v>7070.68</v>
      </c>
      <c r="F17" s="8"/>
      <c r="G17" s="9"/>
    </row>
    <row r="18" spans="2:7" ht="15">
      <c r="B18" s="5" t="s">
        <v>71</v>
      </c>
      <c r="C18" s="5"/>
      <c r="D18" s="5"/>
      <c r="E18" s="9">
        <v>46970.06</v>
      </c>
      <c r="F18" s="8"/>
      <c r="G18" s="9"/>
    </row>
    <row r="19" spans="2:7" ht="15">
      <c r="B19" s="5" t="s">
        <v>72</v>
      </c>
      <c r="C19" s="5"/>
      <c r="D19" s="5"/>
      <c r="E19" s="9">
        <v>689.82</v>
      </c>
      <c r="F19" s="8"/>
      <c r="G19" s="9"/>
    </row>
    <row r="20" spans="2:7" ht="15">
      <c r="B20" s="5" t="s">
        <v>99</v>
      </c>
      <c r="C20" s="5"/>
      <c r="D20" s="5"/>
      <c r="E20" s="9">
        <v>15710.2</v>
      </c>
      <c r="F20" s="8"/>
      <c r="G20" s="8"/>
    </row>
    <row r="21" spans="2:7" ht="15">
      <c r="B21" s="5" t="s">
        <v>96</v>
      </c>
      <c r="C21" s="5"/>
      <c r="D21" s="5"/>
      <c r="E21" s="14">
        <v>9902.3</v>
      </c>
      <c r="F21" s="8"/>
      <c r="G21" s="8"/>
    </row>
    <row r="22" spans="2:7" ht="15">
      <c r="B22" s="5"/>
      <c r="C22" s="5"/>
      <c r="D22" s="5"/>
      <c r="E22" s="16" t="s">
        <v>40</v>
      </c>
      <c r="F22" s="8"/>
      <c r="G22" s="8"/>
    </row>
    <row r="23" spans="2:7" ht="15">
      <c r="B23" s="5"/>
      <c r="C23" s="5"/>
      <c r="D23" s="5"/>
      <c r="E23" s="9"/>
      <c r="F23" s="8"/>
      <c r="G23" s="8"/>
    </row>
    <row r="24" spans="2:7" ht="15">
      <c r="B24" s="5"/>
      <c r="C24" s="5"/>
      <c r="D24" s="5"/>
      <c r="E24" s="9"/>
      <c r="F24" s="8"/>
      <c r="G24" s="8"/>
    </row>
    <row r="25" spans="2:7" ht="15">
      <c r="B25" s="5" t="s">
        <v>73</v>
      </c>
      <c r="C25" s="5"/>
      <c r="D25" s="5"/>
      <c r="E25" s="9"/>
      <c r="F25" s="9">
        <v>11232.9</v>
      </c>
      <c r="G25" s="8"/>
    </row>
    <row r="26" spans="2:7" ht="15">
      <c r="B26" s="7" t="s">
        <v>74</v>
      </c>
      <c r="C26" s="5"/>
      <c r="D26" s="5"/>
      <c r="E26" s="9"/>
      <c r="F26" s="14" t="s">
        <v>11</v>
      </c>
      <c r="G26" s="8"/>
    </row>
    <row r="27" spans="2:7" ht="15">
      <c r="B27" s="5" t="s">
        <v>75</v>
      </c>
      <c r="C27" s="5"/>
      <c r="D27" s="5"/>
      <c r="E27" s="9"/>
      <c r="F27" s="8"/>
      <c r="G27" s="8"/>
    </row>
    <row r="28" spans="2:7" ht="15">
      <c r="B28" s="7"/>
      <c r="C28" s="5"/>
      <c r="D28" s="5"/>
      <c r="E28" s="16"/>
      <c r="F28" s="8"/>
      <c r="G28" s="8"/>
    </row>
    <row r="29" spans="2:7" ht="15">
      <c r="B29" s="7"/>
      <c r="C29" s="5"/>
      <c r="D29" s="5"/>
      <c r="E29" s="9"/>
      <c r="F29" s="8"/>
      <c r="G29" s="8"/>
    </row>
    <row r="30" spans="2:7" ht="15">
      <c r="B30" s="5"/>
      <c r="C30" s="5"/>
      <c r="D30" s="5"/>
      <c r="E30" s="9"/>
      <c r="F30" s="9"/>
      <c r="G30" s="9"/>
    </row>
    <row r="31" spans="2:7" ht="15">
      <c r="B31" s="5" t="s">
        <v>41</v>
      </c>
      <c r="E31" s="9"/>
      <c r="F31" s="9">
        <f>SUM(E33:E47)</f>
        <v>246101.36000000002</v>
      </c>
      <c r="G31" s="9"/>
    </row>
    <row r="32" spans="2:8" ht="15">
      <c r="B32" s="2" t="s">
        <v>14</v>
      </c>
      <c r="C32" s="2"/>
      <c r="D32" s="2"/>
      <c r="E32" s="14"/>
      <c r="F32" s="14" t="s">
        <v>11</v>
      </c>
      <c r="G32" s="14"/>
      <c r="H32" s="2"/>
    </row>
    <row r="33" spans="2:8" ht="15">
      <c r="B33" s="2" t="s">
        <v>32</v>
      </c>
      <c r="C33" s="2"/>
      <c r="D33" s="2"/>
      <c r="E33" s="14">
        <v>1049.63</v>
      </c>
      <c r="F33" s="13"/>
      <c r="G33" s="13"/>
      <c r="H33" s="2"/>
    </row>
    <row r="34" spans="2:8" ht="15">
      <c r="B34" s="2" t="s">
        <v>33</v>
      </c>
      <c r="C34" s="2"/>
      <c r="D34" s="2"/>
      <c r="E34" s="13">
        <v>6953.47</v>
      </c>
      <c r="F34" s="12"/>
      <c r="G34" s="13"/>
      <c r="H34" s="2"/>
    </row>
    <row r="35" spans="2:8" ht="15">
      <c r="B35" s="2" t="s">
        <v>77</v>
      </c>
      <c r="C35" s="2"/>
      <c r="D35" s="2"/>
      <c r="E35" s="13">
        <v>8684.79</v>
      </c>
      <c r="F35" s="12"/>
      <c r="G35" s="13"/>
      <c r="H35" s="2"/>
    </row>
    <row r="36" spans="2:8" ht="15">
      <c r="B36" s="2" t="s">
        <v>78</v>
      </c>
      <c r="C36" s="2"/>
      <c r="D36" s="2"/>
      <c r="E36" s="13">
        <v>5846</v>
      </c>
      <c r="F36" s="12"/>
      <c r="G36" s="13"/>
      <c r="H36" s="2"/>
    </row>
    <row r="37" spans="2:8" ht="15">
      <c r="B37" s="2" t="s">
        <v>79</v>
      </c>
      <c r="C37" s="2"/>
      <c r="D37" s="2"/>
      <c r="E37" s="13">
        <v>61325.93</v>
      </c>
      <c r="F37" s="12"/>
      <c r="G37" s="13"/>
      <c r="H37" s="2"/>
    </row>
    <row r="38" spans="2:8" ht="15">
      <c r="B38" s="2" t="s">
        <v>108</v>
      </c>
      <c r="C38" s="2"/>
      <c r="D38" s="2"/>
      <c r="E38" s="13">
        <v>80</v>
      </c>
      <c r="F38" s="12"/>
      <c r="G38" s="13"/>
      <c r="H38" s="2"/>
    </row>
    <row r="39" spans="2:8" ht="15">
      <c r="B39" s="2" t="s">
        <v>34</v>
      </c>
      <c r="C39" s="2"/>
      <c r="D39" s="2"/>
      <c r="E39" s="13">
        <v>17496.85</v>
      </c>
      <c r="F39" s="12"/>
      <c r="G39" s="14"/>
      <c r="H39" s="2"/>
    </row>
    <row r="40" spans="2:8" ht="15">
      <c r="B40" s="2" t="s">
        <v>81</v>
      </c>
      <c r="C40" s="2"/>
      <c r="D40" s="2"/>
      <c r="E40" s="13">
        <v>14615.69</v>
      </c>
      <c r="F40" s="12"/>
      <c r="G40" s="14"/>
      <c r="H40" s="2"/>
    </row>
    <row r="41" spans="2:8" ht="15">
      <c r="B41" s="2" t="s">
        <v>131</v>
      </c>
      <c r="C41" s="2"/>
      <c r="D41" s="2"/>
      <c r="E41" s="13">
        <v>1062</v>
      </c>
      <c r="F41" s="12"/>
      <c r="G41" s="14"/>
      <c r="H41" s="2"/>
    </row>
    <row r="42" spans="2:8" ht="15">
      <c r="B42" s="2" t="s">
        <v>132</v>
      </c>
      <c r="C42" s="2"/>
      <c r="D42" s="2"/>
      <c r="E42" s="13">
        <v>600</v>
      </c>
      <c r="F42" s="12"/>
      <c r="G42" s="14"/>
      <c r="H42" s="2"/>
    </row>
    <row r="43" spans="2:8" ht="15">
      <c r="B43" s="2" t="s">
        <v>80</v>
      </c>
      <c r="C43" s="2"/>
      <c r="D43" s="2"/>
      <c r="E43" s="13">
        <v>72424.13</v>
      </c>
      <c r="F43" s="12"/>
      <c r="G43" s="14"/>
      <c r="H43" s="2"/>
    </row>
    <row r="44" spans="2:8" ht="15">
      <c r="B44" s="2" t="s">
        <v>94</v>
      </c>
      <c r="C44" s="2"/>
      <c r="D44" s="2"/>
      <c r="E44" s="13">
        <v>7620</v>
      </c>
      <c r="F44" s="12"/>
      <c r="G44" s="14"/>
      <c r="H44" s="2"/>
    </row>
    <row r="45" spans="2:8" ht="15">
      <c r="B45" s="2" t="s">
        <v>101</v>
      </c>
      <c r="C45" s="2"/>
      <c r="D45" s="2"/>
      <c r="E45" s="13">
        <v>11455.5</v>
      </c>
      <c r="F45" s="12"/>
      <c r="G45" s="14"/>
      <c r="H45" s="2"/>
    </row>
    <row r="46" spans="2:8" ht="15">
      <c r="B46" s="2" t="s">
        <v>140</v>
      </c>
      <c r="C46" s="2"/>
      <c r="D46" s="2"/>
      <c r="E46" s="13">
        <v>3000.13</v>
      </c>
      <c r="F46" s="12"/>
      <c r="G46" s="14"/>
      <c r="H46" s="2"/>
    </row>
    <row r="47" spans="2:8" ht="15">
      <c r="B47" s="2" t="s">
        <v>10</v>
      </c>
      <c r="C47" s="2"/>
      <c r="D47" s="2"/>
      <c r="E47" s="13">
        <v>33887.24</v>
      </c>
      <c r="F47" s="12"/>
      <c r="G47" s="13"/>
      <c r="H47" s="2"/>
    </row>
    <row r="48" spans="2:8" ht="15">
      <c r="B48" s="2"/>
      <c r="C48" s="2"/>
      <c r="D48" s="2"/>
      <c r="E48" s="14" t="s">
        <v>11</v>
      </c>
      <c r="F48" s="12"/>
      <c r="G48" s="13"/>
      <c r="H48" s="2"/>
    </row>
    <row r="49" spans="2:8" ht="15">
      <c r="B49" s="2"/>
      <c r="C49" s="2"/>
      <c r="D49" s="2"/>
      <c r="E49" s="14"/>
      <c r="F49" s="12"/>
      <c r="G49" s="13"/>
      <c r="H49" s="2"/>
    </row>
    <row r="50" spans="2:8" ht="15">
      <c r="B50" s="2"/>
      <c r="C50" s="2"/>
      <c r="D50" s="2"/>
      <c r="E50" s="14"/>
      <c r="F50" s="12"/>
      <c r="G50" s="13"/>
      <c r="H50" s="2"/>
    </row>
    <row r="51" spans="2:8" ht="15">
      <c r="B51" s="2" t="s">
        <v>141</v>
      </c>
      <c r="C51" s="2"/>
      <c r="D51" s="2"/>
      <c r="E51" s="14"/>
      <c r="F51" s="12"/>
      <c r="G51" s="13">
        <v>461.6</v>
      </c>
      <c r="H51" s="2"/>
    </row>
    <row r="52" spans="2:8" ht="15">
      <c r="B52" s="15" t="s">
        <v>9</v>
      </c>
      <c r="C52" s="2"/>
      <c r="D52" s="2"/>
      <c r="E52" s="14"/>
      <c r="F52" s="12"/>
      <c r="G52" s="14" t="s">
        <v>40</v>
      </c>
      <c r="H52" s="2"/>
    </row>
    <row r="53" spans="2:8" ht="15">
      <c r="B53" s="2" t="s">
        <v>142</v>
      </c>
      <c r="C53" s="2"/>
      <c r="D53" s="2"/>
      <c r="E53" s="14"/>
      <c r="F53" s="12"/>
      <c r="G53" s="13"/>
      <c r="H53" s="2"/>
    </row>
    <row r="54" spans="2:8" ht="15">
      <c r="B54" s="2"/>
      <c r="C54" s="2"/>
      <c r="D54" s="2"/>
      <c r="E54" s="14"/>
      <c r="F54" s="12"/>
      <c r="G54" s="13"/>
      <c r="H54" s="2"/>
    </row>
    <row r="55" spans="2:8" ht="15">
      <c r="B55" s="2"/>
      <c r="C55" s="2"/>
      <c r="D55" s="2"/>
      <c r="E55" s="14"/>
      <c r="F55" s="12"/>
      <c r="G55" s="13"/>
      <c r="H55" s="2"/>
    </row>
    <row r="56" spans="2:8" ht="15">
      <c r="B56" s="2"/>
      <c r="C56" s="2"/>
      <c r="D56" s="2"/>
      <c r="E56" s="14"/>
      <c r="F56" s="12"/>
      <c r="G56" s="13"/>
      <c r="H56" s="2"/>
    </row>
    <row r="57" spans="2:8" ht="15">
      <c r="B57" s="2" t="s">
        <v>62</v>
      </c>
      <c r="C57" s="2"/>
      <c r="D57" s="2"/>
      <c r="E57" s="14"/>
      <c r="F57" s="12"/>
      <c r="G57" s="13">
        <v>463570.76</v>
      </c>
      <c r="H57" s="2"/>
    </row>
    <row r="58" spans="2:8" ht="15">
      <c r="B58" s="15" t="s">
        <v>9</v>
      </c>
      <c r="C58" s="2"/>
      <c r="D58" s="2"/>
      <c r="E58" s="14"/>
      <c r="F58" s="12"/>
      <c r="G58" s="14" t="s">
        <v>11</v>
      </c>
      <c r="H58" s="2"/>
    </row>
    <row r="59" spans="2:8" ht="15">
      <c r="B59" s="15"/>
      <c r="C59" s="2"/>
      <c r="D59" s="2"/>
      <c r="E59" s="14"/>
      <c r="F59" s="12"/>
      <c r="G59" s="14"/>
      <c r="H59" s="2"/>
    </row>
    <row r="60" spans="2:8" ht="15">
      <c r="B60" s="2" t="s">
        <v>86</v>
      </c>
      <c r="C60" s="2"/>
      <c r="D60" s="2"/>
      <c r="E60" s="14"/>
      <c r="F60" s="12"/>
      <c r="G60" s="14">
        <f>SUM(E62:E74)</f>
        <v>274082.57</v>
      </c>
      <c r="H60" s="2"/>
    </row>
    <row r="61" spans="2:8" ht="15">
      <c r="B61" s="15" t="s">
        <v>9</v>
      </c>
      <c r="C61" s="2"/>
      <c r="D61" s="2"/>
      <c r="E61" s="14"/>
      <c r="F61" s="12"/>
      <c r="G61" s="14" t="s">
        <v>11</v>
      </c>
      <c r="H61" s="2"/>
    </row>
    <row r="62" spans="2:8" ht="15">
      <c r="B62" s="2" t="s">
        <v>111</v>
      </c>
      <c r="C62" s="2"/>
      <c r="D62" s="2"/>
      <c r="E62" s="14">
        <v>5615</v>
      </c>
      <c r="F62" s="12"/>
      <c r="G62" s="14"/>
      <c r="H62" s="2"/>
    </row>
    <row r="63" spans="2:8" ht="15">
      <c r="B63" s="2" t="s">
        <v>133</v>
      </c>
      <c r="C63" s="2"/>
      <c r="D63" s="2"/>
      <c r="E63" s="14">
        <v>20000</v>
      </c>
      <c r="F63" s="12"/>
      <c r="G63" s="14"/>
      <c r="H63" s="2"/>
    </row>
    <row r="64" spans="2:8" ht="15">
      <c r="B64" s="2" t="s">
        <v>134</v>
      </c>
      <c r="C64" s="2"/>
      <c r="D64" s="2"/>
      <c r="E64" s="14">
        <v>10821</v>
      </c>
      <c r="F64" s="12"/>
      <c r="G64" s="14"/>
      <c r="H64" s="2"/>
    </row>
    <row r="65" spans="2:8" ht="15">
      <c r="B65" s="2" t="s">
        <v>97</v>
      </c>
      <c r="C65" s="2"/>
      <c r="D65" s="2"/>
      <c r="E65" s="14">
        <v>84589.34</v>
      </c>
      <c r="F65" s="12"/>
      <c r="G65" s="14"/>
      <c r="H65" s="2"/>
    </row>
    <row r="66" spans="2:8" ht="15">
      <c r="B66" s="2" t="s">
        <v>135</v>
      </c>
      <c r="C66" s="2"/>
      <c r="D66" s="2"/>
      <c r="E66" s="14">
        <v>59456.23</v>
      </c>
      <c r="F66" s="12"/>
      <c r="G66" s="14"/>
      <c r="H66" s="2"/>
    </row>
    <row r="67" spans="2:8" ht="15">
      <c r="B67" s="2" t="s">
        <v>123</v>
      </c>
      <c r="C67" s="2"/>
      <c r="D67" s="2"/>
      <c r="E67" s="14">
        <v>23500</v>
      </c>
      <c r="F67" s="12"/>
      <c r="G67" s="14"/>
      <c r="H67" s="2"/>
    </row>
    <row r="68" spans="2:8" ht="15">
      <c r="B68" s="2" t="s">
        <v>115</v>
      </c>
      <c r="C68" s="2"/>
      <c r="D68" s="2"/>
      <c r="E68" s="14">
        <v>750</v>
      </c>
      <c r="F68" s="12"/>
      <c r="G68" s="14"/>
      <c r="H68" s="2"/>
    </row>
    <row r="69" spans="2:8" ht="15">
      <c r="B69" s="2" t="s">
        <v>136</v>
      </c>
      <c r="C69" s="2"/>
      <c r="D69" s="2"/>
      <c r="E69" s="14">
        <v>5000</v>
      </c>
      <c r="F69" s="12"/>
      <c r="G69" s="14"/>
      <c r="H69" s="2"/>
    </row>
    <row r="70" spans="2:8" ht="15">
      <c r="B70" s="2" t="s">
        <v>137</v>
      </c>
      <c r="C70" s="2"/>
      <c r="D70" s="2"/>
      <c r="E70" s="14">
        <v>44285</v>
      </c>
      <c r="F70" s="12"/>
      <c r="G70" s="14"/>
      <c r="H70" s="2"/>
    </row>
    <row r="71" spans="2:8" ht="15">
      <c r="B71" s="2" t="s">
        <v>138</v>
      </c>
      <c r="C71" s="2"/>
      <c r="D71" s="2"/>
      <c r="E71" s="14">
        <v>750</v>
      </c>
      <c r="F71" s="12"/>
      <c r="G71" s="14"/>
      <c r="H71" s="2"/>
    </row>
    <row r="72" spans="2:8" ht="15">
      <c r="B72" s="2" t="s">
        <v>139</v>
      </c>
      <c r="C72" s="2"/>
      <c r="D72" s="2"/>
      <c r="E72" s="14">
        <v>8316</v>
      </c>
      <c r="F72" s="12"/>
      <c r="G72" s="14"/>
      <c r="H72" s="2"/>
    </row>
    <row r="73" spans="2:8" ht="15">
      <c r="B73" s="2" t="s">
        <v>116</v>
      </c>
      <c r="C73" s="2"/>
      <c r="D73" s="2"/>
      <c r="E73" s="14">
        <v>8000</v>
      </c>
      <c r="F73" s="12"/>
      <c r="G73" s="14"/>
      <c r="H73" s="2"/>
    </row>
    <row r="74" spans="2:8" ht="15">
      <c r="B74" s="2" t="s">
        <v>117</v>
      </c>
      <c r="C74" s="2"/>
      <c r="D74" s="2"/>
      <c r="E74" s="14">
        <v>3000</v>
      </c>
      <c r="F74" s="12"/>
      <c r="G74" s="14"/>
      <c r="H74" s="2"/>
    </row>
    <row r="75" spans="2:8" ht="15">
      <c r="B75" s="2"/>
      <c r="C75" s="2"/>
      <c r="D75" s="2"/>
      <c r="E75" s="14" t="s">
        <v>40</v>
      </c>
      <c r="F75" s="12"/>
      <c r="G75" s="14"/>
      <c r="H75" s="2"/>
    </row>
    <row r="76" spans="2:8" ht="15">
      <c r="B76" s="15"/>
      <c r="C76" s="2"/>
      <c r="D76" s="2"/>
      <c r="E76" s="14"/>
      <c r="F76" s="12"/>
      <c r="G76" s="14"/>
      <c r="H76" s="2"/>
    </row>
    <row r="77" spans="2:8" ht="15">
      <c r="B77" s="2" t="s">
        <v>82</v>
      </c>
      <c r="C77" s="2"/>
      <c r="D77" s="2"/>
      <c r="E77" s="14"/>
      <c r="F77" s="12"/>
      <c r="G77" s="14">
        <f>SUM(E79:E81)</f>
        <v>191516.28</v>
      </c>
      <c r="H77" s="2"/>
    </row>
    <row r="78" spans="2:8" ht="15">
      <c r="B78" s="15" t="s">
        <v>83</v>
      </c>
      <c r="C78" s="2"/>
      <c r="D78" s="2"/>
      <c r="E78" s="14"/>
      <c r="F78" s="12"/>
      <c r="G78" s="14" t="s">
        <v>11</v>
      </c>
      <c r="H78" s="2"/>
    </row>
    <row r="79" spans="2:8" ht="15">
      <c r="B79" s="2" t="s">
        <v>84</v>
      </c>
      <c r="C79" s="2"/>
      <c r="D79" s="2"/>
      <c r="E79" s="14">
        <v>52447.16</v>
      </c>
      <c r="F79" s="12"/>
      <c r="G79" s="14"/>
      <c r="H79" s="2"/>
    </row>
    <row r="80" spans="2:8" ht="15">
      <c r="B80" s="2" t="s">
        <v>85</v>
      </c>
      <c r="C80" s="2"/>
      <c r="D80" s="2"/>
      <c r="E80" s="14">
        <v>12989.12</v>
      </c>
      <c r="F80" s="12"/>
      <c r="G80" s="14"/>
      <c r="H80" s="2"/>
    </row>
    <row r="81" spans="2:8" ht="15">
      <c r="B81" s="2" t="s">
        <v>109</v>
      </c>
      <c r="C81" s="2"/>
      <c r="D81" s="2"/>
      <c r="E81" s="14">
        <v>126080</v>
      </c>
      <c r="F81" s="12"/>
      <c r="G81" s="14"/>
      <c r="H81" s="2"/>
    </row>
    <row r="82" spans="2:8" ht="15">
      <c r="B82" s="15"/>
      <c r="C82" s="2"/>
      <c r="D82" s="2"/>
      <c r="E82" s="14" t="s">
        <v>40</v>
      </c>
      <c r="F82" s="12"/>
      <c r="G82" s="14"/>
      <c r="H82" s="2"/>
    </row>
    <row r="83" spans="2:8" ht="15">
      <c r="B83" s="2"/>
      <c r="C83" s="2"/>
      <c r="D83" s="2"/>
      <c r="E83" s="14"/>
      <c r="F83" s="12"/>
      <c r="G83" s="14"/>
      <c r="H83" s="2"/>
    </row>
    <row r="84" spans="2:8" ht="15">
      <c r="B84" s="2"/>
      <c r="C84" s="2"/>
      <c r="D84" s="2"/>
      <c r="E84" s="14"/>
      <c r="F84" s="12"/>
      <c r="G84" s="14" t="s">
        <v>11</v>
      </c>
      <c r="H84" s="2"/>
    </row>
    <row r="85" spans="2:8" ht="15">
      <c r="B85" s="2"/>
      <c r="C85" s="2"/>
      <c r="D85" s="2" t="s">
        <v>35</v>
      </c>
      <c r="E85" s="13"/>
      <c r="F85" s="12"/>
      <c r="G85" s="9">
        <f>SUM(G10+G51+G57+G60+G77)</f>
        <v>1487682.53</v>
      </c>
      <c r="H85" s="2"/>
    </row>
    <row r="86" spans="2:8" ht="15">
      <c r="B86" s="2"/>
      <c r="C86" s="2"/>
      <c r="D86" s="2"/>
      <c r="E86" s="13"/>
      <c r="F86" s="12"/>
      <c r="G86" s="14" t="s">
        <v>39</v>
      </c>
      <c r="H86" s="2"/>
    </row>
    <row r="87" spans="2:8" ht="15">
      <c r="B87" s="2"/>
      <c r="C87" s="2"/>
      <c r="D87" s="2"/>
      <c r="E87" s="13"/>
      <c r="F87" s="12"/>
      <c r="G87" s="14"/>
      <c r="H87" s="2"/>
    </row>
    <row r="88" spans="2:8" ht="15">
      <c r="B88" s="2"/>
      <c r="C88" s="2"/>
      <c r="D88" s="2"/>
      <c r="E88" s="13"/>
      <c r="F88" s="12"/>
      <c r="G88" s="14"/>
      <c r="H88" s="2"/>
    </row>
    <row r="89" spans="2:8" ht="15">
      <c r="B89" s="2"/>
      <c r="C89" s="2"/>
      <c r="D89" s="2"/>
      <c r="E89" s="13"/>
      <c r="F89" s="12"/>
      <c r="G89" s="14"/>
      <c r="H89" s="2"/>
    </row>
    <row r="90" spans="2:8" ht="15">
      <c r="B90" s="2"/>
      <c r="C90" s="2"/>
      <c r="D90" s="2"/>
      <c r="E90" s="13"/>
      <c r="F90" s="12"/>
      <c r="G90" s="13"/>
      <c r="H90" s="2"/>
    </row>
    <row r="91" spans="2:8" ht="15">
      <c r="B91" s="2"/>
      <c r="C91" s="2"/>
      <c r="D91" s="2"/>
      <c r="E91" s="13"/>
      <c r="F91" s="12"/>
      <c r="G91" s="13"/>
      <c r="H91" s="2"/>
    </row>
    <row r="92" spans="2:8" ht="15">
      <c r="B92" s="2"/>
      <c r="C92" s="2"/>
      <c r="D92" s="2"/>
      <c r="E92" s="13"/>
      <c r="F92" s="12"/>
      <c r="G92" s="13"/>
      <c r="H92" s="2"/>
    </row>
    <row r="93" spans="2:8" ht="15">
      <c r="B93" s="2"/>
      <c r="C93" s="2"/>
      <c r="D93" s="2"/>
      <c r="E93" s="13"/>
      <c r="F93" s="12"/>
      <c r="G93" s="13"/>
      <c r="H93" s="2"/>
    </row>
    <row r="94" spans="2:8" ht="15">
      <c r="B94" s="2"/>
      <c r="C94" s="2"/>
      <c r="D94" s="2"/>
      <c r="E94" s="13"/>
      <c r="F94" s="12"/>
      <c r="G94" s="13"/>
      <c r="H94" s="2"/>
    </row>
    <row r="95" spans="2:7" ht="15">
      <c r="B95" s="2"/>
      <c r="G95" s="10"/>
    </row>
    <row r="96" ht="14.25">
      <c r="G96" s="10"/>
    </row>
    <row r="97" ht="14.25">
      <c r="G97" s="10"/>
    </row>
    <row r="98" ht="14.25">
      <c r="G98" s="10"/>
    </row>
    <row r="99" ht="14.25">
      <c r="G99" s="10"/>
    </row>
    <row r="100" ht="14.25">
      <c r="G100" s="10"/>
    </row>
    <row r="101" ht="14.25">
      <c r="G101" s="10"/>
    </row>
    <row r="102" ht="14.25">
      <c r="G102" s="10"/>
    </row>
    <row r="103" ht="14.25">
      <c r="G103" s="10"/>
    </row>
    <row r="104" ht="14.25">
      <c r="G104" s="10"/>
    </row>
    <row r="105" ht="14.25">
      <c r="G105" s="10"/>
    </row>
    <row r="106" ht="14.25">
      <c r="G106" s="10"/>
    </row>
    <row r="107" ht="14.25">
      <c r="G107" s="10"/>
    </row>
    <row r="108" ht="14.25">
      <c r="G108" s="10"/>
    </row>
    <row r="109" ht="14.25">
      <c r="G109" s="10"/>
    </row>
    <row r="110" ht="14.25">
      <c r="G110" s="10"/>
    </row>
    <row r="111" ht="14.25">
      <c r="G111" s="10"/>
    </row>
    <row r="112" ht="14.25">
      <c r="G112" s="10"/>
    </row>
    <row r="113" ht="14.25">
      <c r="G113" s="10"/>
    </row>
    <row r="114" ht="14.25">
      <c r="G114" s="10"/>
    </row>
    <row r="115" ht="14.25">
      <c r="G115" s="10"/>
    </row>
    <row r="116" ht="14.25">
      <c r="G116" s="10"/>
    </row>
    <row r="117" ht="14.25">
      <c r="G117" s="10"/>
    </row>
    <row r="118" ht="14.25">
      <c r="G118" s="10"/>
    </row>
    <row r="119" ht="14.25">
      <c r="G119" s="10"/>
    </row>
    <row r="120" ht="14.25">
      <c r="G120" s="10"/>
    </row>
    <row r="121" ht="14.25">
      <c r="G121" s="10"/>
    </row>
    <row r="122" ht="14.25">
      <c r="G122" s="10"/>
    </row>
    <row r="123" ht="14.25">
      <c r="G123" s="10"/>
    </row>
    <row r="124" ht="14.25">
      <c r="G124" s="10"/>
    </row>
    <row r="125" ht="14.25">
      <c r="G125" s="10"/>
    </row>
    <row r="126" ht="14.25">
      <c r="G126" s="10"/>
    </row>
    <row r="127" ht="14.25">
      <c r="G127" s="10"/>
    </row>
    <row r="128" ht="14.25">
      <c r="G128" s="10"/>
    </row>
    <row r="129" ht="14.25">
      <c r="G129" s="10"/>
    </row>
    <row r="130" ht="14.25">
      <c r="G130" s="10"/>
    </row>
    <row r="131" ht="14.25">
      <c r="G131" s="10"/>
    </row>
    <row r="132" ht="14.25">
      <c r="G132" s="10"/>
    </row>
    <row r="133" ht="14.25">
      <c r="G133" s="10"/>
    </row>
    <row r="134" ht="14.25">
      <c r="G134" s="10"/>
    </row>
    <row r="135" ht="14.25">
      <c r="G135" s="10"/>
    </row>
    <row r="136" ht="14.25">
      <c r="G136" s="10"/>
    </row>
    <row r="137" ht="14.25">
      <c r="G137" s="10"/>
    </row>
    <row r="138" ht="14.25">
      <c r="G138" s="10"/>
    </row>
    <row r="139" ht="14.25">
      <c r="G139" s="10"/>
    </row>
    <row r="140" ht="14.25">
      <c r="G140" s="10"/>
    </row>
    <row r="141" ht="14.25">
      <c r="G141" s="10"/>
    </row>
    <row r="142" ht="14.25">
      <c r="G142" s="10"/>
    </row>
    <row r="143" ht="14.25">
      <c r="G143" s="10"/>
    </row>
    <row r="144" ht="14.25">
      <c r="G144" s="10"/>
    </row>
    <row r="145" ht="14.25">
      <c r="G145" s="10"/>
    </row>
    <row r="146" ht="14.25">
      <c r="G146" s="10"/>
    </row>
    <row r="147" ht="14.25">
      <c r="G147" s="10"/>
    </row>
    <row r="148" ht="14.25">
      <c r="G148" s="10"/>
    </row>
    <row r="149" ht="14.25">
      <c r="G149" s="10"/>
    </row>
    <row r="150" ht="14.25">
      <c r="G150" s="10"/>
    </row>
    <row r="151" ht="14.25">
      <c r="G151" s="10"/>
    </row>
    <row r="152" ht="14.25">
      <c r="G152" s="10"/>
    </row>
    <row r="153" ht="14.25">
      <c r="G153" s="10"/>
    </row>
    <row r="154" ht="14.25">
      <c r="G154" s="10"/>
    </row>
    <row r="155" ht="14.25">
      <c r="G155" s="10"/>
    </row>
    <row r="156" ht="14.25">
      <c r="G156" s="10"/>
    </row>
    <row r="157" ht="14.25">
      <c r="G157" s="10"/>
    </row>
    <row r="158" ht="14.25">
      <c r="G158" s="10"/>
    </row>
    <row r="159" ht="14.25">
      <c r="G159" s="10"/>
    </row>
    <row r="160" ht="14.25">
      <c r="G160" s="10"/>
    </row>
    <row r="161" ht="14.25">
      <c r="G161" s="10"/>
    </row>
    <row r="162" ht="14.25">
      <c r="G162" s="10"/>
    </row>
    <row r="163" ht="14.25">
      <c r="G163" s="10"/>
    </row>
    <row r="164" ht="14.25">
      <c r="G164" s="10"/>
    </row>
    <row r="165" ht="14.25">
      <c r="G165" s="10"/>
    </row>
    <row r="166" ht="14.25">
      <c r="G166" s="10"/>
    </row>
    <row r="167" ht="14.25">
      <c r="G167" s="10"/>
    </row>
    <row r="168" ht="14.25">
      <c r="G168" s="10"/>
    </row>
    <row r="169" ht="14.25">
      <c r="G169" s="10"/>
    </row>
    <row r="170" ht="14.25">
      <c r="G170" s="10"/>
    </row>
    <row r="171" ht="14.25">
      <c r="G171" s="10"/>
    </row>
    <row r="172" ht="14.25">
      <c r="G172" s="10"/>
    </row>
    <row r="173" ht="14.25">
      <c r="G173" s="10"/>
    </row>
    <row r="174" ht="14.25">
      <c r="G174" s="10"/>
    </row>
    <row r="175" ht="14.25">
      <c r="G175" s="10"/>
    </row>
    <row r="176" ht="14.25">
      <c r="G176" s="10"/>
    </row>
    <row r="177" ht="14.25">
      <c r="G177" s="10"/>
    </row>
    <row r="178" ht="14.25">
      <c r="G178" s="10"/>
    </row>
    <row r="179" ht="14.25">
      <c r="G179" s="10"/>
    </row>
    <row r="180" ht="14.25">
      <c r="G180" s="10"/>
    </row>
    <row r="181" ht="14.25">
      <c r="G181" s="10"/>
    </row>
    <row r="182" ht="14.25">
      <c r="G182" s="10"/>
    </row>
    <row r="183" ht="14.25">
      <c r="G183" s="10"/>
    </row>
    <row r="184" ht="14.25">
      <c r="G184" s="10"/>
    </row>
    <row r="185" ht="14.25">
      <c r="G185" s="10"/>
    </row>
    <row r="186" ht="14.25">
      <c r="G186" s="10"/>
    </row>
    <row r="187" ht="14.25">
      <c r="G187" s="10"/>
    </row>
    <row r="188" ht="14.25">
      <c r="G188" s="10"/>
    </row>
    <row r="189" ht="14.25">
      <c r="G189" s="10"/>
    </row>
    <row r="190" ht="14.25">
      <c r="G190" s="10"/>
    </row>
    <row r="191" ht="14.25">
      <c r="G191" s="10"/>
    </row>
    <row r="192" ht="14.25">
      <c r="G192" s="10"/>
    </row>
    <row r="193" ht="14.25">
      <c r="G193" s="10"/>
    </row>
    <row r="194" ht="14.25">
      <c r="G194" s="10"/>
    </row>
    <row r="195" ht="14.25">
      <c r="G195" s="10"/>
    </row>
    <row r="196" ht="14.25">
      <c r="G196" s="10"/>
    </row>
    <row r="197" ht="14.25">
      <c r="G197" s="10"/>
    </row>
    <row r="198" ht="14.25">
      <c r="G198" s="10"/>
    </row>
    <row r="199" ht="14.25">
      <c r="G199" s="10"/>
    </row>
    <row r="200" ht="14.25">
      <c r="G200" s="10"/>
    </row>
    <row r="201" ht="14.25">
      <c r="G201" s="10"/>
    </row>
    <row r="202" ht="14.25">
      <c r="G202" s="10"/>
    </row>
    <row r="203" ht="14.25">
      <c r="G203" s="10"/>
    </row>
    <row r="204" ht="14.25">
      <c r="G204" s="10"/>
    </row>
    <row r="205" ht="14.25">
      <c r="G205" s="10"/>
    </row>
    <row r="206" ht="14.25">
      <c r="G206" s="10"/>
    </row>
    <row r="207" ht="14.25">
      <c r="G207" s="10"/>
    </row>
    <row r="208" ht="14.25">
      <c r="G208" s="10"/>
    </row>
    <row r="209" ht="14.25">
      <c r="G209" s="10"/>
    </row>
    <row r="210" ht="14.25">
      <c r="G210" s="10"/>
    </row>
    <row r="211" ht="14.25">
      <c r="G211" s="10"/>
    </row>
    <row r="212" ht="14.25">
      <c r="G212" s="10"/>
    </row>
    <row r="213" ht="14.25">
      <c r="G213" s="10"/>
    </row>
    <row r="214" ht="14.25">
      <c r="G214" s="10"/>
    </row>
    <row r="215" ht="14.25">
      <c r="G215" s="10"/>
    </row>
    <row r="216" ht="14.25">
      <c r="G216" s="10"/>
    </row>
    <row r="217" ht="14.25">
      <c r="G217" s="10"/>
    </row>
    <row r="218" ht="14.25">
      <c r="G218" s="10"/>
    </row>
    <row r="219" ht="14.25">
      <c r="G219" s="10"/>
    </row>
    <row r="220" ht="14.25">
      <c r="G220" s="10"/>
    </row>
    <row r="221" ht="14.25">
      <c r="G221" s="10"/>
    </row>
    <row r="222" ht="14.25">
      <c r="G222" s="10"/>
    </row>
    <row r="223" ht="14.25">
      <c r="G223" s="10"/>
    </row>
    <row r="224" ht="14.25">
      <c r="G224" s="10"/>
    </row>
    <row r="225" ht="14.25">
      <c r="G225" s="10"/>
    </row>
    <row r="226" ht="14.25">
      <c r="G226" s="10"/>
    </row>
    <row r="227" ht="14.25">
      <c r="G227" s="10"/>
    </row>
    <row r="228" ht="14.25">
      <c r="G228" s="10"/>
    </row>
    <row r="229" ht="14.25">
      <c r="G229" s="10"/>
    </row>
    <row r="230" ht="14.25">
      <c r="G230" s="10"/>
    </row>
    <row r="231" ht="14.25">
      <c r="G231" s="10"/>
    </row>
    <row r="232" ht="14.25">
      <c r="G232" s="10"/>
    </row>
    <row r="233" ht="14.25">
      <c r="G233" s="10"/>
    </row>
    <row r="234" ht="14.25">
      <c r="G234" s="10"/>
    </row>
    <row r="235" ht="14.25">
      <c r="G235" s="10"/>
    </row>
    <row r="236" ht="14.25">
      <c r="G236" s="10"/>
    </row>
    <row r="237" ht="14.25">
      <c r="G237" s="10"/>
    </row>
    <row r="238" ht="14.25">
      <c r="G238" s="10"/>
    </row>
    <row r="239" ht="14.25">
      <c r="G239" s="10"/>
    </row>
    <row r="240" ht="14.25">
      <c r="G240" s="10"/>
    </row>
    <row r="241" ht="14.25">
      <c r="G241" s="10"/>
    </row>
    <row r="242" ht="14.25">
      <c r="G242" s="10"/>
    </row>
    <row r="243" ht="14.25">
      <c r="G243" s="10"/>
    </row>
    <row r="244" ht="14.25">
      <c r="G244" s="10"/>
    </row>
    <row r="245" ht="14.25">
      <c r="G245" s="10"/>
    </row>
    <row r="246" ht="14.25">
      <c r="G246" s="10"/>
    </row>
    <row r="247" ht="14.25">
      <c r="G247" s="10"/>
    </row>
    <row r="248" ht="14.25">
      <c r="G248" s="10"/>
    </row>
    <row r="249" ht="14.25">
      <c r="G249" s="10"/>
    </row>
    <row r="250" ht="14.25">
      <c r="G250" s="10"/>
    </row>
    <row r="251" ht="14.25">
      <c r="G251" s="10"/>
    </row>
    <row r="252" ht="14.25">
      <c r="G252" s="10"/>
    </row>
    <row r="253" ht="14.25">
      <c r="G253" s="10"/>
    </row>
    <row r="254" ht="14.25">
      <c r="G254" s="10"/>
    </row>
    <row r="255" ht="14.25">
      <c r="G255" s="10"/>
    </row>
    <row r="256" ht="14.25">
      <c r="G256" s="10"/>
    </row>
    <row r="257" ht="14.25">
      <c r="G257" s="10"/>
    </row>
    <row r="258" ht="14.25">
      <c r="G258" s="10"/>
    </row>
    <row r="259" ht="14.25">
      <c r="G259" s="10"/>
    </row>
    <row r="260" ht="14.25">
      <c r="G260" s="10"/>
    </row>
    <row r="261" ht="14.25">
      <c r="G261" s="10"/>
    </row>
    <row r="262" ht="14.25">
      <c r="G262" s="10"/>
    </row>
    <row r="263" ht="14.25">
      <c r="G263" s="10"/>
    </row>
    <row r="264" ht="14.25">
      <c r="G264" s="10"/>
    </row>
    <row r="265" ht="14.25">
      <c r="G265" s="10"/>
    </row>
    <row r="266" ht="14.25">
      <c r="G266" s="10"/>
    </row>
    <row r="267" ht="14.25">
      <c r="G267" s="10"/>
    </row>
    <row r="268" ht="14.25">
      <c r="G268" s="10"/>
    </row>
    <row r="269" ht="14.25">
      <c r="G269" s="10"/>
    </row>
    <row r="270" ht="14.25">
      <c r="G270" s="10"/>
    </row>
    <row r="271" ht="14.25">
      <c r="G271" s="10"/>
    </row>
    <row r="272" ht="14.25">
      <c r="G272" s="10"/>
    </row>
    <row r="273" ht="14.25">
      <c r="G273" s="10"/>
    </row>
    <row r="274" ht="14.25">
      <c r="G274" s="10"/>
    </row>
    <row r="275" ht="14.25">
      <c r="G275" s="10"/>
    </row>
    <row r="276" ht="14.25">
      <c r="G276" s="10"/>
    </row>
    <row r="277" ht="14.25">
      <c r="G277" s="10"/>
    </row>
    <row r="278" ht="14.25">
      <c r="G278" s="10"/>
    </row>
    <row r="279" ht="14.25">
      <c r="G279" s="10"/>
    </row>
    <row r="280" ht="14.25">
      <c r="G280" s="10"/>
    </row>
    <row r="281" ht="14.25">
      <c r="G281" s="10"/>
    </row>
    <row r="282" ht="14.25">
      <c r="G282" s="10"/>
    </row>
    <row r="283" ht="14.25">
      <c r="G283" s="10"/>
    </row>
    <row r="284" ht="14.25">
      <c r="G284" s="10"/>
    </row>
    <row r="285" ht="14.25">
      <c r="G285" s="10"/>
    </row>
    <row r="286" ht="14.25">
      <c r="G286" s="10"/>
    </row>
    <row r="287" ht="14.25">
      <c r="G287" s="10"/>
    </row>
    <row r="288" ht="14.25">
      <c r="G288" s="10"/>
    </row>
    <row r="289" ht="14.25">
      <c r="G289" s="10"/>
    </row>
    <row r="290" ht="14.25">
      <c r="G290" s="10"/>
    </row>
    <row r="291" ht="14.25">
      <c r="G291" s="10"/>
    </row>
    <row r="292" ht="14.25">
      <c r="G292" s="10"/>
    </row>
    <row r="293" ht="14.25">
      <c r="G293" s="10"/>
    </row>
    <row r="294" ht="14.25">
      <c r="G294" s="10"/>
    </row>
    <row r="295" ht="14.25">
      <c r="G295" s="10"/>
    </row>
    <row r="296" ht="14.25">
      <c r="G296" s="10"/>
    </row>
    <row r="297" ht="14.25">
      <c r="G297" s="10"/>
    </row>
    <row r="298" ht="14.25">
      <c r="G298" s="10"/>
    </row>
    <row r="299" ht="14.25">
      <c r="G299" s="10"/>
    </row>
    <row r="300" ht="14.25">
      <c r="G300" s="10"/>
    </row>
    <row r="301" ht="14.25">
      <c r="G301" s="10"/>
    </row>
    <row r="302" ht="14.25">
      <c r="G302" s="10"/>
    </row>
    <row r="303" ht="14.25">
      <c r="G303" s="10"/>
    </row>
    <row r="304" ht="14.25">
      <c r="G304" s="10"/>
    </row>
    <row r="305" ht="14.25">
      <c r="G305" s="10"/>
    </row>
    <row r="306" ht="14.25">
      <c r="G306" s="10"/>
    </row>
    <row r="307" ht="14.25">
      <c r="G307" s="10"/>
    </row>
    <row r="308" ht="14.25">
      <c r="G308" s="10"/>
    </row>
    <row r="309" ht="14.25">
      <c r="G309" s="10"/>
    </row>
    <row r="310" ht="14.25">
      <c r="G310" s="10"/>
    </row>
    <row r="311" ht="14.25">
      <c r="G311" s="10"/>
    </row>
    <row r="312" ht="14.25">
      <c r="G312" s="10"/>
    </row>
    <row r="313" ht="14.25">
      <c r="G313" s="10"/>
    </row>
    <row r="314" ht="14.25">
      <c r="G314" s="10"/>
    </row>
    <row r="315" ht="14.25">
      <c r="G315" s="10"/>
    </row>
    <row r="316" ht="14.25">
      <c r="G316" s="10"/>
    </row>
    <row r="317" ht="14.25">
      <c r="G317" s="10"/>
    </row>
    <row r="318" ht="14.25">
      <c r="G318" s="10"/>
    </row>
    <row r="319" ht="14.25">
      <c r="G319" s="10"/>
    </row>
    <row r="320" ht="14.25">
      <c r="G320" s="10"/>
    </row>
    <row r="321" ht="14.25">
      <c r="G321" s="10"/>
    </row>
    <row r="322" ht="14.25">
      <c r="G322" s="10"/>
    </row>
    <row r="323" ht="14.25">
      <c r="G323" s="10"/>
    </row>
    <row r="324" ht="14.25">
      <c r="G324" s="10"/>
    </row>
    <row r="325" ht="14.25">
      <c r="G325" s="10"/>
    </row>
    <row r="326" ht="14.25">
      <c r="G326" s="10"/>
    </row>
    <row r="327" ht="14.25">
      <c r="G327" s="10"/>
    </row>
    <row r="328" ht="14.25">
      <c r="G328" s="10"/>
    </row>
    <row r="329" ht="14.25">
      <c r="G329" s="10"/>
    </row>
    <row r="330" ht="14.25">
      <c r="G330" s="10"/>
    </row>
    <row r="331" ht="14.25">
      <c r="G331" s="10"/>
    </row>
    <row r="332" ht="14.25">
      <c r="G332" s="10"/>
    </row>
    <row r="333" ht="14.25">
      <c r="G333" s="10"/>
    </row>
    <row r="334" ht="14.25">
      <c r="G334" s="10"/>
    </row>
    <row r="335" ht="14.25">
      <c r="G335" s="10"/>
    </row>
    <row r="336" ht="14.25">
      <c r="G336" s="10"/>
    </row>
    <row r="337" ht="14.25">
      <c r="G337" s="10"/>
    </row>
    <row r="338" ht="14.25">
      <c r="G338" s="10"/>
    </row>
    <row r="339" ht="14.25">
      <c r="G339" s="10"/>
    </row>
    <row r="340" ht="14.25">
      <c r="G340" s="10"/>
    </row>
    <row r="341" ht="14.25">
      <c r="G341" s="10"/>
    </row>
    <row r="342" ht="14.25">
      <c r="G342" s="10"/>
    </row>
    <row r="343" ht="14.25">
      <c r="G343" s="10"/>
    </row>
    <row r="344" ht="14.25">
      <c r="G344" s="10"/>
    </row>
    <row r="345" ht="14.25">
      <c r="G345" s="10"/>
    </row>
    <row r="346" ht="14.25">
      <c r="G346" s="10"/>
    </row>
    <row r="347" ht="14.25">
      <c r="G347" s="10"/>
    </row>
    <row r="348" ht="14.25">
      <c r="G348" s="10"/>
    </row>
    <row r="349" ht="14.25">
      <c r="G349" s="10"/>
    </row>
    <row r="350" ht="14.25">
      <c r="G350" s="10"/>
    </row>
    <row r="351" ht="14.25">
      <c r="G351" s="10"/>
    </row>
    <row r="352" ht="14.25">
      <c r="G352" s="10"/>
    </row>
    <row r="353" ht="14.25">
      <c r="G353" s="10"/>
    </row>
    <row r="354" ht="14.25">
      <c r="G354" s="10"/>
    </row>
    <row r="355" ht="14.25">
      <c r="G355" s="10"/>
    </row>
    <row r="356" ht="14.25">
      <c r="G356" s="10"/>
    </row>
    <row r="357" ht="14.25">
      <c r="G357" s="10"/>
    </row>
    <row r="358" ht="14.25">
      <c r="G358" s="10"/>
    </row>
    <row r="359" ht="14.25">
      <c r="G359" s="10"/>
    </row>
    <row r="360" ht="14.25">
      <c r="G360" s="10"/>
    </row>
    <row r="361" ht="14.25">
      <c r="G361" s="10"/>
    </row>
    <row r="362" ht="14.25">
      <c r="G362" s="10"/>
    </row>
    <row r="363" ht="14.25">
      <c r="G363" s="10"/>
    </row>
    <row r="364" ht="14.25">
      <c r="G364" s="10"/>
    </row>
    <row r="365" ht="14.25">
      <c r="G365" s="10"/>
    </row>
    <row r="366" ht="14.25">
      <c r="G366" s="10"/>
    </row>
    <row r="367" ht="14.25">
      <c r="G367" s="10"/>
    </row>
    <row r="368" ht="14.25">
      <c r="G368" s="10"/>
    </row>
    <row r="369" ht="14.25">
      <c r="G369" s="10"/>
    </row>
    <row r="370" ht="14.25">
      <c r="G370" s="10"/>
    </row>
    <row r="371" ht="14.25">
      <c r="G371" s="10"/>
    </row>
    <row r="372" ht="14.25">
      <c r="G372" s="10"/>
    </row>
    <row r="373" ht="14.25">
      <c r="G373" s="10"/>
    </row>
    <row r="374" ht="14.25">
      <c r="G374" s="10"/>
    </row>
    <row r="375" ht="14.25">
      <c r="G375" s="10"/>
    </row>
    <row r="376" ht="14.25">
      <c r="G376" s="10"/>
    </row>
    <row r="377" ht="14.25">
      <c r="G377" s="10"/>
    </row>
    <row r="378" ht="14.25">
      <c r="G378" s="10"/>
    </row>
    <row r="379" ht="14.25">
      <c r="G379" s="10"/>
    </row>
    <row r="380" ht="14.25">
      <c r="G380" s="10"/>
    </row>
    <row r="381" ht="14.25">
      <c r="G381" s="10"/>
    </row>
    <row r="382" ht="14.25">
      <c r="G382" s="10"/>
    </row>
    <row r="383" ht="14.25">
      <c r="G383" s="10"/>
    </row>
    <row r="384" ht="14.25">
      <c r="G384" s="10"/>
    </row>
    <row r="385" ht="14.25">
      <c r="G385" s="10"/>
    </row>
    <row r="386" ht="14.25">
      <c r="G386" s="10"/>
    </row>
    <row r="387" ht="14.25">
      <c r="G387" s="10"/>
    </row>
    <row r="388" ht="14.25">
      <c r="G388" s="10"/>
    </row>
    <row r="389" ht="14.25">
      <c r="G389" s="10"/>
    </row>
    <row r="390" ht="14.25">
      <c r="G390" s="10"/>
    </row>
    <row r="391" ht="14.25">
      <c r="G391" s="10"/>
    </row>
    <row r="392" ht="14.25">
      <c r="G392" s="10"/>
    </row>
    <row r="393" ht="14.25">
      <c r="G393" s="10"/>
    </row>
    <row r="394" ht="14.25">
      <c r="G394" s="10"/>
    </row>
    <row r="395" ht="14.25">
      <c r="G395" s="10"/>
    </row>
    <row r="396" ht="14.25">
      <c r="G396" s="10"/>
    </row>
    <row r="397" ht="14.25">
      <c r="G397" s="10"/>
    </row>
    <row r="398" ht="14.25">
      <c r="G398" s="10"/>
    </row>
    <row r="399" ht="14.25">
      <c r="G399" s="10"/>
    </row>
    <row r="400" ht="14.25">
      <c r="G400" s="10"/>
    </row>
    <row r="401" ht="14.25">
      <c r="G401" s="10"/>
    </row>
    <row r="402" ht="14.25">
      <c r="G402" s="10"/>
    </row>
    <row r="403" ht="14.25">
      <c r="G403" s="10"/>
    </row>
    <row r="404" ht="14.25">
      <c r="G404" s="10"/>
    </row>
    <row r="405" ht="14.25">
      <c r="G405" s="10"/>
    </row>
    <row r="406" ht="14.25">
      <c r="G406" s="10"/>
    </row>
    <row r="407" ht="14.25">
      <c r="G407" s="10"/>
    </row>
    <row r="408" ht="14.25">
      <c r="G408" s="10"/>
    </row>
    <row r="409" ht="14.25">
      <c r="G409" s="10"/>
    </row>
    <row r="410" ht="14.25">
      <c r="G410" s="10"/>
    </row>
    <row r="411" ht="14.25">
      <c r="G411" s="10"/>
    </row>
    <row r="412" ht="14.25">
      <c r="G412" s="10"/>
    </row>
    <row r="413" ht="14.25">
      <c r="G413" s="10"/>
    </row>
    <row r="414" ht="14.25">
      <c r="G414" s="10"/>
    </row>
    <row r="415" ht="14.25">
      <c r="G415" s="10"/>
    </row>
    <row r="416" ht="14.25">
      <c r="G416" s="10"/>
    </row>
    <row r="417" ht="14.25">
      <c r="G417" s="10"/>
    </row>
    <row r="418" ht="14.25">
      <c r="G418" s="10"/>
    </row>
    <row r="419" ht="14.25">
      <c r="G419" s="10"/>
    </row>
    <row r="420" ht="14.25">
      <c r="G420" s="10"/>
    </row>
    <row r="421" ht="14.25">
      <c r="G421" s="10"/>
    </row>
    <row r="422" ht="14.25">
      <c r="G422" s="10"/>
    </row>
    <row r="423" ht="14.25">
      <c r="G423" s="10"/>
    </row>
    <row r="424" ht="14.25">
      <c r="G424" s="10"/>
    </row>
    <row r="425" ht="14.25">
      <c r="G425" s="10"/>
    </row>
    <row r="426" ht="14.25">
      <c r="G426" s="10"/>
    </row>
    <row r="427" ht="14.25">
      <c r="G427" s="10"/>
    </row>
    <row r="428" ht="14.25">
      <c r="G428" s="10"/>
    </row>
    <row r="429" ht="14.25">
      <c r="G429" s="10"/>
    </row>
    <row r="430" ht="14.25">
      <c r="G430" s="10"/>
    </row>
    <row r="431" ht="14.25">
      <c r="G431" s="10"/>
    </row>
    <row r="432" ht="14.25">
      <c r="G432" s="10"/>
    </row>
    <row r="433" ht="14.25">
      <c r="G433" s="10"/>
    </row>
    <row r="434" ht="14.25">
      <c r="G434" s="10"/>
    </row>
    <row r="435" ht="14.25">
      <c r="G435" s="10"/>
    </row>
    <row r="436" ht="14.25">
      <c r="G436" s="10"/>
    </row>
    <row r="437" ht="14.25">
      <c r="G437" s="10"/>
    </row>
    <row r="438" ht="14.25">
      <c r="G438" s="10"/>
    </row>
    <row r="439" ht="14.25">
      <c r="G439" s="10"/>
    </row>
    <row r="440" ht="14.25">
      <c r="G440" s="10"/>
    </row>
    <row r="441" ht="14.25">
      <c r="G441" s="10"/>
    </row>
    <row r="442" ht="14.25">
      <c r="G442" s="10"/>
    </row>
    <row r="443" ht="14.25">
      <c r="G443" s="10"/>
    </row>
    <row r="444" ht="14.25">
      <c r="G444" s="10"/>
    </row>
    <row r="445" ht="14.25">
      <c r="G445" s="10"/>
    </row>
    <row r="446" ht="14.25">
      <c r="G446" s="10"/>
    </row>
    <row r="447" ht="14.25">
      <c r="G447" s="10"/>
    </row>
    <row r="448" ht="14.25">
      <c r="G448" s="10"/>
    </row>
    <row r="449" ht="14.25">
      <c r="G449" s="10"/>
    </row>
    <row r="450" ht="14.25">
      <c r="G450" s="10"/>
    </row>
    <row r="451" ht="14.25">
      <c r="G451" s="10"/>
    </row>
    <row r="452" ht="14.25">
      <c r="G452" s="10"/>
    </row>
    <row r="453" ht="14.25">
      <c r="G453" s="10"/>
    </row>
    <row r="454" ht="14.25">
      <c r="G454" s="10"/>
    </row>
    <row r="455" ht="14.25">
      <c r="G455" s="10"/>
    </row>
    <row r="456" ht="14.25">
      <c r="G456" s="10"/>
    </row>
    <row r="457" ht="14.25">
      <c r="G457" s="10"/>
    </row>
    <row r="458" ht="14.25">
      <c r="G458" s="10"/>
    </row>
    <row r="459" ht="14.25">
      <c r="G459" s="10"/>
    </row>
    <row r="460" ht="14.25">
      <c r="G460" s="10"/>
    </row>
    <row r="461" ht="14.25">
      <c r="G461" s="10"/>
    </row>
    <row r="462" ht="14.25">
      <c r="G462" s="10"/>
    </row>
    <row r="463" ht="14.25">
      <c r="G463" s="10"/>
    </row>
    <row r="464" ht="14.25">
      <c r="G464" s="10"/>
    </row>
    <row r="465" ht="14.25">
      <c r="G465" s="10"/>
    </row>
    <row r="466" ht="14.25">
      <c r="G466" s="10"/>
    </row>
    <row r="467" ht="14.25">
      <c r="G467" s="10"/>
    </row>
    <row r="468" ht="14.25">
      <c r="G468" s="10"/>
    </row>
    <row r="469" ht="14.25">
      <c r="G469" s="10"/>
    </row>
    <row r="470" ht="14.25">
      <c r="G470" s="10"/>
    </row>
    <row r="471" ht="14.25">
      <c r="G471" s="10"/>
    </row>
    <row r="472" ht="14.25">
      <c r="G472" s="10"/>
    </row>
    <row r="473" ht="14.25">
      <c r="G473" s="10"/>
    </row>
    <row r="474" ht="14.25">
      <c r="G474" s="10"/>
    </row>
    <row r="475" ht="14.25">
      <c r="G475" s="10"/>
    </row>
    <row r="476" ht="14.25">
      <c r="G476" s="10"/>
    </row>
    <row r="477" ht="14.25">
      <c r="G477" s="10"/>
    </row>
    <row r="478" ht="14.25">
      <c r="G478" s="10"/>
    </row>
    <row r="479" ht="14.25">
      <c r="G479" s="10"/>
    </row>
    <row r="480" ht="14.25">
      <c r="G480" s="10"/>
    </row>
    <row r="481" ht="14.25">
      <c r="G481" s="10"/>
    </row>
    <row r="482" ht="14.25">
      <c r="G482" s="10"/>
    </row>
    <row r="483" ht="14.25">
      <c r="G483" s="10"/>
    </row>
    <row r="484" ht="14.25">
      <c r="G484" s="10"/>
    </row>
    <row r="485" ht="14.25">
      <c r="G485" s="10"/>
    </row>
    <row r="486" ht="14.25">
      <c r="G486" s="10"/>
    </row>
    <row r="487" ht="14.25">
      <c r="G487" s="10"/>
    </row>
    <row r="488" ht="14.25">
      <c r="G488" s="10"/>
    </row>
    <row r="489" ht="14.25">
      <c r="G489" s="10"/>
    </row>
    <row r="490" ht="14.25">
      <c r="G490" s="10"/>
    </row>
    <row r="491" ht="14.25">
      <c r="G491" s="10"/>
    </row>
    <row r="492" ht="14.25">
      <c r="G492" s="10"/>
    </row>
    <row r="493" ht="14.25">
      <c r="G493" s="10"/>
    </row>
    <row r="494" ht="14.25">
      <c r="G494" s="10"/>
    </row>
    <row r="495" ht="14.25">
      <c r="G495" s="10"/>
    </row>
    <row r="496" ht="14.25">
      <c r="G496" s="10"/>
    </row>
    <row r="497" ht="14.25">
      <c r="G497" s="10"/>
    </row>
    <row r="498" ht="14.25">
      <c r="G498" s="10"/>
    </row>
    <row r="499" ht="14.25">
      <c r="G499" s="10"/>
    </row>
    <row r="500" ht="14.25">
      <c r="G500" s="10"/>
    </row>
    <row r="501" ht="14.25">
      <c r="G501" s="10"/>
    </row>
    <row r="502" ht="14.25">
      <c r="G502" s="10"/>
    </row>
    <row r="503" ht="14.25">
      <c r="G503" s="10"/>
    </row>
    <row r="504" ht="14.25">
      <c r="G504" s="10"/>
    </row>
    <row r="505" ht="14.25">
      <c r="G505" s="10"/>
    </row>
    <row r="506" ht="14.25">
      <c r="G506" s="10"/>
    </row>
    <row r="507" ht="14.25">
      <c r="G507" s="10"/>
    </row>
    <row r="508" ht="14.25">
      <c r="G508" s="10"/>
    </row>
    <row r="509" ht="14.25">
      <c r="G509" s="10"/>
    </row>
    <row r="510" ht="14.25">
      <c r="G510" s="10"/>
    </row>
    <row r="511" ht="14.25">
      <c r="G511" s="10"/>
    </row>
    <row r="512" ht="14.25">
      <c r="G512" s="10"/>
    </row>
    <row r="513" ht="14.25">
      <c r="G513" s="10"/>
    </row>
    <row r="514" ht="14.25">
      <c r="G514" s="10"/>
    </row>
    <row r="515" ht="14.25">
      <c r="G515" s="10"/>
    </row>
    <row r="516" ht="14.25">
      <c r="G516" s="10"/>
    </row>
    <row r="517" ht="14.25">
      <c r="G517" s="10"/>
    </row>
    <row r="518" ht="14.25">
      <c r="G518" s="10"/>
    </row>
    <row r="519" ht="14.25">
      <c r="G519" s="10"/>
    </row>
    <row r="520" ht="14.25">
      <c r="G520" s="10"/>
    </row>
    <row r="521" ht="14.25">
      <c r="G521" s="10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istanbul rotary kulubu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rotary</dc:creator>
  <cp:keywords/>
  <dc:description/>
  <cp:lastModifiedBy>Istanbul Rotary Muhasebe</cp:lastModifiedBy>
  <cp:lastPrinted>2018-01-01T11:20:36Z</cp:lastPrinted>
  <dcterms:created xsi:type="dcterms:W3CDTF">2005-09-12T13:34:07Z</dcterms:created>
  <dcterms:modified xsi:type="dcterms:W3CDTF">2022-07-21T12:42:50Z</dcterms:modified>
  <cp:category/>
  <cp:version/>
  <cp:contentType/>
  <cp:contentStatus/>
</cp:coreProperties>
</file>